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15" yWindow="7230" windowWidth="19260" windowHeight="2415"/>
  </bookViews>
  <sheets>
    <sheet name="L02AE" sheetId="6" r:id="rId1"/>
    <sheet name="Munka1" sheetId="7" r:id="rId2"/>
  </sheets>
  <calcPr calcId="125725"/>
</workbook>
</file>

<file path=xl/calcChain.xml><?xml version="1.0" encoding="utf-8"?>
<calcChain xmlns="http://schemas.openxmlformats.org/spreadsheetml/2006/main">
  <c r="U5" i="6"/>
  <c r="U6"/>
  <c r="U7"/>
  <c r="U8"/>
  <c r="U9"/>
  <c r="U10"/>
  <c r="U11"/>
  <c r="V11" s="1"/>
  <c r="U13"/>
  <c r="U14"/>
  <c r="U16"/>
  <c r="U15"/>
  <c r="U17"/>
  <c r="U18"/>
  <c r="U19"/>
  <c r="U20"/>
  <c r="V20" s="1"/>
  <c r="U21"/>
  <c r="U4"/>
  <c r="V19" l="1"/>
  <c r="V16"/>
  <c r="V10"/>
  <c r="V6"/>
  <c r="V15"/>
  <c r="V17"/>
  <c r="V8"/>
  <c r="V4"/>
  <c r="V9"/>
  <c r="V5"/>
  <c r="V13"/>
  <c r="V21"/>
  <c r="V18"/>
  <c r="V14"/>
  <c r="V7"/>
  <c r="J14" l="1"/>
  <c r="J19"/>
  <c r="J18"/>
  <c r="J15"/>
  <c r="J16"/>
  <c r="J13"/>
  <c r="J20"/>
  <c r="J17"/>
  <c r="J10"/>
  <c r="J9"/>
  <c r="J8"/>
  <c r="J7"/>
  <c r="J6"/>
  <c r="J5"/>
  <c r="J4"/>
</calcChain>
</file>

<file path=xl/sharedStrings.xml><?xml version="1.0" encoding="utf-8"?>
<sst xmlns="http://schemas.openxmlformats.org/spreadsheetml/2006/main" count="360" uniqueCount="107">
  <si>
    <t>Nyilvántartási szám</t>
  </si>
  <si>
    <t>Készítmény megnevezése</t>
  </si>
  <si>
    <t>ATC-kód</t>
  </si>
  <si>
    <t>Hatóanyag</t>
  </si>
  <si>
    <t>AstraZeneca Kft.</t>
  </si>
  <si>
    <t>Sandoz Hungária Kereskedelmi Kft.</t>
  </si>
  <si>
    <t>Astellas Pharma Kft.</t>
  </si>
  <si>
    <t>SANOFI-AVENTIS Zrt.</t>
  </si>
  <si>
    <t>1x előretöltött fecskendőben</t>
  </si>
  <si>
    <t>1x porampulla+oldószerampulla</t>
  </si>
  <si>
    <t>AbbVie Kft.</t>
  </si>
  <si>
    <t>Ferring Magyarország Kft.</t>
  </si>
  <si>
    <t>OGYI-T-05310/01</t>
  </si>
  <si>
    <t>DECAPEPTYL DEPOT POR ÉS OLDÓSZER SZUSZPENZIÓS INJEKCIÓHOZ</t>
  </si>
  <si>
    <t>1x porampulla</t>
  </si>
  <si>
    <t>L02AE04</t>
  </si>
  <si>
    <t>triptorelin</t>
  </si>
  <si>
    <t>OGYI-T-09082/01</t>
  </si>
  <si>
    <t>DIPHERELINE SR 11,25 MG POR ÉS OLDÓSZER RETARD SZUSZPENZIÓS INJEKCIÓHOZ</t>
  </si>
  <si>
    <t>1x porampulla+oldószerampulla 1 porampulla+1 oldószer ampulla+szerelék</t>
  </si>
  <si>
    <t>Ipsen Pharma SAS Magyarországi Kereskedelmi Képviselet</t>
  </si>
  <si>
    <t xml:space="preserve">Ipsen Pharma S.A.S </t>
  </si>
  <si>
    <t>OGYI-T-08169/01</t>
  </si>
  <si>
    <t>DIPHERELINE SR 3,75 MG POR ÉS OLDÓSZER RETARD SZUSZPENZIÓS INJEKCIÓHOZ</t>
  </si>
  <si>
    <t>OGYI-T-10010/03</t>
  </si>
  <si>
    <t>ELIGARD 22,5 MG POR ÉS OLDÓSZER OLDATOS INJEKCIÓHOZ</t>
  </si>
  <si>
    <t>1x tálcás csomogalásban</t>
  </si>
  <si>
    <t>L02AE02</t>
  </si>
  <si>
    <t>leuprorelin</t>
  </si>
  <si>
    <t>OGYI-T-10010/07</t>
  </si>
  <si>
    <t>ELIGARD 45 MG POR ÉS OLDÓSZER OLDATOS INJEKCIÓHOZ</t>
  </si>
  <si>
    <t>OGYI-T-10009/03</t>
  </si>
  <si>
    <t>ELIGARD 7,5 MG POR ÉS OLDÓSZER OLDATOS INJEKCIÓHOZ</t>
  </si>
  <si>
    <t>1x üvegben</t>
  </si>
  <si>
    <t>OGYI-T-21283/01</t>
  </si>
  <si>
    <t>LEUPRORELIN SANDOZ 3,6 MG IMPLANTÁTUM</t>
  </si>
  <si>
    <t>OGYI-T-21283/02</t>
  </si>
  <si>
    <t>LEUPRORELIN SANDOZ 5 MG IMPLANTÁTUM</t>
  </si>
  <si>
    <t>OGYI-T-10040/02</t>
  </si>
  <si>
    <t>LUCRIN PDS DEPOT 11,25 MG POR ÉS OLDÓSZER SZUSZPENZIÓS INJEKCIÓHOZ ELŐRETÖLTÖTT FECSKENDŐBEN</t>
  </si>
  <si>
    <t>OGYI-T-10040/01</t>
  </si>
  <si>
    <t>LUCRIN PDS DEPOT 3,75 MG POR ÉS OLDÓSZER SZUSZPENZIÓS INJEKCIÓHOZ ELŐRETÖLTÖTT FECSKENDŐBEN</t>
  </si>
  <si>
    <t>OGYI-T-04400/01</t>
  </si>
  <si>
    <t>SUPREFACT DEPOT 2 HÓNAP IMPLANTÁTUM</t>
  </si>
  <si>
    <t>1x1 implantátum (2 rudacska) +1 injekciós applikátor eszközben</t>
  </si>
  <si>
    <t>L02AE01</t>
  </si>
  <si>
    <t>buserelin</t>
  </si>
  <si>
    <t>OGYI-T-04400/02</t>
  </si>
  <si>
    <t>SUPREFACT DEPOT 3 HÓNAP IMPLANTÁTUM</t>
  </si>
  <si>
    <t>1x1 implantátum (3 rudacska) + 1 injekciós applikátor eszközben</t>
  </si>
  <si>
    <t>OGYI-T-04400/04</t>
  </si>
  <si>
    <t>SUPREFACT OLDATOS ORRSPRAY</t>
  </si>
  <si>
    <t>OGYI-T-01976/02</t>
  </si>
  <si>
    <t>ZOLADEX DEPOT 10,8 MG IMPLANTÁTUM ELŐRETÖLTÖTT FECSKENDŐBEN</t>
  </si>
  <si>
    <t>L02AE03</t>
  </si>
  <si>
    <t>goserelin</t>
  </si>
  <si>
    <t>OGYI-T-01976/01</t>
  </si>
  <si>
    <t>ZOLADEX DEPOT 3,6 MG IMPLANTÁTUM ELŐRETÖLTÖTT FECSKENDŐBEN</t>
  </si>
  <si>
    <t>Kiszerelési egység</t>
  </si>
  <si>
    <t>Terápiás napok száma (DOT)</t>
  </si>
  <si>
    <t>Termelői ár (Ft)</t>
  </si>
  <si>
    <t>Bruttó fogyasztói ár (Ft)</t>
  </si>
  <si>
    <t>Napi terápiás költség (Ft)</t>
  </si>
  <si>
    <t>Kiemelt támogatásra vonatkozó paraméterek</t>
  </si>
  <si>
    <t>Forgalmazó</t>
  </si>
  <si>
    <t>Forg. Eng. jogosult</t>
  </si>
  <si>
    <t>Vonatkozó indikációs pont (Eü. pont)</t>
  </si>
  <si>
    <t>Kimelt támogatási kategória (%)</t>
  </si>
  <si>
    <t>Kiemelt támogatási összeg (Ft)</t>
  </si>
  <si>
    <t>Térítési díj kiemelt támogatás esetén (Ft)</t>
  </si>
  <si>
    <t>L02AE EÜ100 1</t>
  </si>
  <si>
    <t>L02AE EÜ100 2</t>
  </si>
  <si>
    <t>Csoport név</t>
  </si>
  <si>
    <t>Időszak</t>
  </si>
  <si>
    <t>TTT</t>
  </si>
  <si>
    <t>Név</t>
  </si>
  <si>
    <t>Kiszerelés</t>
  </si>
  <si>
    <t>Jogcím</t>
  </si>
  <si>
    <t>SumOfDoboz</t>
  </si>
  <si>
    <t>210032831</t>
  </si>
  <si>
    <t>SUPREFACT OLDATOS INJEKCIÓ</t>
  </si>
  <si>
    <t>2x5,5ml injekciós üvegben</t>
  </si>
  <si>
    <t>kiemelt</t>
  </si>
  <si>
    <t>210037506</t>
  </si>
  <si>
    <t>210043094</t>
  </si>
  <si>
    <t>210048874</t>
  </si>
  <si>
    <t>210145692</t>
  </si>
  <si>
    <t>210168705</t>
  </si>
  <si>
    <t>210214726</t>
  </si>
  <si>
    <t>210214734</t>
  </si>
  <si>
    <t>210230706</t>
  </si>
  <si>
    <t>210230756</t>
  </si>
  <si>
    <t>210230764</t>
  </si>
  <si>
    <t>210419091</t>
  </si>
  <si>
    <t>210419106</t>
  </si>
  <si>
    <t>2015/Ápr </t>
  </si>
  <si>
    <t>2015/Máj </t>
  </si>
  <si>
    <t>2015/Jún </t>
  </si>
  <si>
    <t>4 havi DOT forg</t>
  </si>
  <si>
    <t>DOT%</t>
  </si>
  <si>
    <t>2015/Júl </t>
  </si>
  <si>
    <t>8/h1</t>
  </si>
  <si>
    <t>8/c,8/h1</t>
  </si>
  <si>
    <t>8/c,8/h1,24</t>
  </si>
  <si>
    <t>8/h1,24</t>
  </si>
  <si>
    <t>8/h1, 8/h2</t>
  </si>
  <si>
    <t>8/h1, 8/h2, 24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</si>
</sst>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_-* #,##0.0\ _F_t_-;\-* #,##0.0\ _F_t_-;_-* &quot;-&quot;??\ _F_t_-;_-@_-"/>
    <numFmt numFmtId="165" formatCode="_-* #,##0\ _F_t_-;\-* #,##0\ _F_t_-;_-* &quot;-&quot;??\ _F_t_-;_-@_-"/>
    <numFmt numFmtId="166" formatCode="0.0%"/>
  </numFmts>
  <fonts count="22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0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5">
    <xf numFmtId="0" fontId="0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1" fillId="6" borderId="11" applyNumberFormat="0" applyAlignment="0" applyProtection="0"/>
    <xf numFmtId="0" fontId="4" fillId="0" borderId="0" applyNumberFormat="0" applyFill="0" applyBorder="0" applyAlignment="0" applyProtection="0"/>
    <xf numFmtId="0" fontId="5" fillId="0" borderId="8" applyNumberFormat="0" applyFill="0" applyAlignment="0" applyProtection="0"/>
    <xf numFmtId="0" fontId="6" fillId="0" borderId="9" applyNumberFormat="0" applyFill="0" applyAlignment="0" applyProtection="0"/>
    <xf numFmtId="0" fontId="7" fillId="0" borderId="10" applyNumberFormat="0" applyFill="0" applyAlignment="0" applyProtection="0"/>
    <xf numFmtId="0" fontId="7" fillId="0" borderId="0" applyNumberFormat="0" applyFill="0" applyBorder="0" applyAlignment="0" applyProtection="0"/>
    <xf numFmtId="0" fontId="15" fillId="8" borderId="14" applyNumberFormat="0" applyAlignment="0" applyProtection="0"/>
    <xf numFmtId="43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4" fillId="0" borderId="13" applyNumberFormat="0" applyFill="0" applyAlignment="0" applyProtection="0"/>
    <xf numFmtId="0" fontId="3" fillId="9" borderId="15" applyNumberFormat="0" applyFont="0" applyAlignment="0" applyProtection="0"/>
    <xf numFmtId="0" fontId="19" fillId="10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8" fillId="3" borderId="0" applyNumberFormat="0" applyBorder="0" applyAlignment="0" applyProtection="0"/>
    <xf numFmtId="0" fontId="12" fillId="7" borderId="12" applyNumberFormat="0" applyAlignment="0" applyProtection="0"/>
    <xf numFmtId="0" fontId="17" fillId="0" borderId="0" applyNumberFormat="0" applyFill="0" applyBorder="0" applyAlignment="0" applyProtection="0"/>
    <xf numFmtId="0" fontId="18" fillId="0" borderId="16" applyNumberFormat="0" applyFill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3" fillId="7" borderId="11" applyNumberFormat="0" applyAlignment="0" applyProtection="0"/>
    <xf numFmtId="9" fontId="3" fillId="0" borderId="0" applyFont="0" applyFill="0" applyBorder="0" applyAlignment="0" applyProtection="0"/>
    <xf numFmtId="0" fontId="21" fillId="0" borderId="0"/>
  </cellStyleXfs>
  <cellXfs count="36">
    <xf numFmtId="0" fontId="0" fillId="0" borderId="0" xfId="0"/>
    <xf numFmtId="0" fontId="0" fillId="2" borderId="0" xfId="0" applyFill="1" applyBorder="1"/>
    <xf numFmtId="0" fontId="2" fillId="2" borderId="0" xfId="0" applyFont="1" applyFill="1" applyBorder="1" applyAlignment="1">
      <alignment horizontal="center" vertical="center" wrapText="1"/>
    </xf>
    <xf numFmtId="165" fontId="0" fillId="0" borderId="7" xfId="26" applyNumberFormat="1" applyFont="1" applyBorder="1"/>
    <xf numFmtId="165" fontId="0" fillId="0" borderId="0" xfId="26" applyNumberFormat="1" applyFont="1"/>
    <xf numFmtId="0" fontId="0" fillId="0" borderId="7" xfId="0" applyBorder="1"/>
    <xf numFmtId="0" fontId="20" fillId="34" borderId="19" xfId="44" applyFont="1" applyFill="1" applyBorder="1" applyAlignment="1">
      <alignment horizontal="center"/>
    </xf>
    <xf numFmtId="0" fontId="20" fillId="0" borderId="20" xfId="44" applyFont="1" applyFill="1" applyBorder="1" applyAlignment="1">
      <alignment horizontal="right"/>
    </xf>
    <xf numFmtId="0" fontId="20" fillId="0" borderId="20" xfId="44" applyFont="1" applyFill="1" applyBorder="1" applyAlignment="1"/>
    <xf numFmtId="0" fontId="18" fillId="0" borderId="0" xfId="0" applyFont="1"/>
    <xf numFmtId="166" fontId="0" fillId="0" borderId="0" xfId="43" applyNumberFormat="1" applyFont="1"/>
    <xf numFmtId="166" fontId="0" fillId="0" borderId="7" xfId="43" applyNumberFormat="1" applyFont="1" applyBorder="1"/>
    <xf numFmtId="165" fontId="18" fillId="0" borderId="0" xfId="26" applyNumberFormat="1" applyFont="1"/>
    <xf numFmtId="0" fontId="18" fillId="0" borderId="7" xfId="0" applyFont="1" applyBorder="1"/>
    <xf numFmtId="165" fontId="18" fillId="0" borderId="7" xfId="26" applyNumberFormat="1" applyFont="1" applyBorder="1"/>
    <xf numFmtId="166" fontId="18" fillId="0" borderId="7" xfId="43" applyNumberFormat="1" applyFont="1" applyBorder="1"/>
    <xf numFmtId="0" fontId="0" fillId="0" borderId="7" xfId="0" applyFont="1" applyBorder="1"/>
    <xf numFmtId="165" fontId="3" fillId="0" borderId="7" xfId="26" applyNumberFormat="1" applyFont="1" applyBorder="1"/>
    <xf numFmtId="166" fontId="3" fillId="0" borderId="7" xfId="43" applyNumberFormat="1" applyFont="1" applyBorder="1"/>
    <xf numFmtId="0" fontId="0" fillId="0" borderId="0" xfId="0" applyFont="1"/>
    <xf numFmtId="164" fontId="18" fillId="0" borderId="7" xfId="26" applyNumberFormat="1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65" fontId="1" fillId="2" borderId="1" xfId="26" applyNumberFormat="1" applyFont="1" applyFill="1" applyBorder="1" applyAlignment="1">
      <alignment horizontal="center" vertical="center" wrapText="1"/>
    </xf>
    <xf numFmtId="165" fontId="1" fillId="2" borderId="5" xfId="26" applyNumberFormat="1" applyFont="1" applyFill="1" applyBorder="1" applyAlignment="1">
      <alignment horizontal="center" vertical="center" wrapText="1"/>
    </xf>
    <xf numFmtId="165" fontId="1" fillId="2" borderId="6" xfId="26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18" fillId="0" borderId="7" xfId="0" applyFont="1" applyFill="1" applyBorder="1"/>
    <xf numFmtId="165" fontId="18" fillId="0" borderId="7" xfId="26" applyNumberFormat="1" applyFont="1" applyFill="1" applyBorder="1"/>
    <xf numFmtId="166" fontId="18" fillId="0" borderId="7" xfId="43" applyNumberFormat="1" applyFont="1" applyFill="1" applyBorder="1"/>
    <xf numFmtId="0" fontId="18" fillId="0" borderId="0" xfId="0" applyFont="1" applyFill="1"/>
  </cellXfs>
  <cellStyles count="45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Ezres" xfId="26" builtinId="3"/>
    <cellStyle name="Figyelmeztetés" xfId="27" builtinId="11" customBuiltin="1"/>
    <cellStyle name="Hivatkozott cella" xfId="28" builtinId="24" customBuiltin="1"/>
    <cellStyle name="Jegyzet" xfId="29" builtinId="10" customBuiltin="1"/>
    <cellStyle name="Jelölőszín (1)" xfId="30" builtinId="29" customBuiltin="1"/>
    <cellStyle name="Jelölőszín (2)" xfId="31" builtinId="33" customBuiltin="1"/>
    <cellStyle name="Jelölőszín (3)" xfId="32" builtinId="37" customBuiltin="1"/>
    <cellStyle name="Jelölőszín (4)" xfId="33" builtinId="41" customBuiltin="1"/>
    <cellStyle name="Jelölőszín (5)" xfId="34" builtinId="45" customBuiltin="1"/>
    <cellStyle name="Jelölőszín (6)" xfId="35" builtinId="49" customBuiltin="1"/>
    <cellStyle name="Jó" xfId="36" builtinId="26" customBuiltin="1"/>
    <cellStyle name="Kimenet" xfId="37" builtinId="21" customBuiltin="1"/>
    <cellStyle name="Magyarázó szöveg" xfId="38" builtinId="53" customBuiltin="1"/>
    <cellStyle name="Normál" xfId="0" builtinId="0"/>
    <cellStyle name="Normál_Munka1" xfId="44"/>
    <cellStyle name="Összesen" xfId="39" builtinId="25" customBuiltin="1"/>
    <cellStyle name="Rossz" xfId="40" builtinId="27" customBuiltin="1"/>
    <cellStyle name="Semleges" xfId="41" builtinId="28" customBuiltin="1"/>
    <cellStyle name="Számítás" xfId="42" builtinId="22" customBuiltin="1"/>
    <cellStyle name="Százalék" xfId="4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21"/>
  <sheetViews>
    <sheetView tabSelected="1" zoomScale="90" zoomScaleNormal="90" workbookViewId="0">
      <pane xSplit="3" ySplit="3" topLeftCell="I4" activePane="bottomRight" state="frozen"/>
      <selection pane="topRight" activeCell="D1" sqref="D1"/>
      <selection pane="bottomLeft" activeCell="A4" sqref="A4"/>
      <selection pane="bottomRight" activeCell="C24" sqref="C24"/>
    </sheetView>
  </sheetViews>
  <sheetFormatPr defaultRowHeight="15"/>
  <cols>
    <col min="1" max="1" width="14.5703125" customWidth="1"/>
    <col min="2" max="2" width="20.5703125" bestFit="1" customWidth="1"/>
    <col min="3" max="3" width="50.42578125" customWidth="1"/>
    <col min="4" max="4" width="17" customWidth="1"/>
    <col min="5" max="5" width="9.85546875" bestFit="1" customWidth="1"/>
    <col min="6" max="6" width="12.28515625" bestFit="1" customWidth="1"/>
    <col min="7" max="8" width="17.42578125" style="4" customWidth="1"/>
    <col min="9" max="9" width="17.42578125" customWidth="1"/>
    <col min="10" max="10" width="17.42578125" style="4" customWidth="1"/>
    <col min="11" max="14" width="20.5703125" customWidth="1"/>
    <col min="15" max="15" width="13.85546875" customWidth="1"/>
    <col min="16" max="16" width="15.85546875" customWidth="1"/>
    <col min="17" max="17" width="16.42578125" style="4" customWidth="1"/>
    <col min="18" max="18" width="13.7109375" style="4" customWidth="1"/>
    <col min="19" max="19" width="11.85546875" style="4" customWidth="1"/>
    <col min="20" max="20" width="14.5703125" style="4" bestFit="1" customWidth="1"/>
    <col min="21" max="21" width="14.7109375" style="4" customWidth="1"/>
  </cols>
  <sheetData>
    <row r="1" spans="1:22" s="1" customFormat="1" ht="12.75" customHeight="1">
      <c r="A1" s="30" t="s">
        <v>72</v>
      </c>
      <c r="B1" s="21" t="s">
        <v>0</v>
      </c>
      <c r="C1" s="21" t="s">
        <v>1</v>
      </c>
      <c r="D1" s="21" t="s">
        <v>58</v>
      </c>
      <c r="E1" s="21" t="s">
        <v>2</v>
      </c>
      <c r="F1" s="21" t="s">
        <v>3</v>
      </c>
      <c r="G1" s="24" t="s">
        <v>60</v>
      </c>
      <c r="H1" s="24" t="s">
        <v>61</v>
      </c>
      <c r="I1" s="21" t="s">
        <v>59</v>
      </c>
      <c r="J1" s="24" t="s">
        <v>62</v>
      </c>
      <c r="K1" s="27" t="s">
        <v>63</v>
      </c>
      <c r="L1" s="28"/>
      <c r="M1" s="28"/>
      <c r="N1" s="29"/>
      <c r="O1" s="21" t="s">
        <v>64</v>
      </c>
      <c r="P1" s="21" t="s">
        <v>65</v>
      </c>
      <c r="Q1" s="24" t="s">
        <v>95</v>
      </c>
      <c r="R1" s="24" t="s">
        <v>96</v>
      </c>
      <c r="S1" s="24" t="s">
        <v>97</v>
      </c>
      <c r="T1" s="24" t="s">
        <v>100</v>
      </c>
      <c r="U1" s="24" t="s">
        <v>98</v>
      </c>
      <c r="V1" s="24" t="s">
        <v>99</v>
      </c>
    </row>
    <row r="2" spans="1:22" s="1" customFormat="1" ht="12.75" customHeight="1">
      <c r="A2" s="30"/>
      <c r="B2" s="22"/>
      <c r="C2" s="22"/>
      <c r="D2" s="22"/>
      <c r="E2" s="22"/>
      <c r="F2" s="22"/>
      <c r="G2" s="25"/>
      <c r="H2" s="25"/>
      <c r="I2" s="22"/>
      <c r="J2" s="25"/>
      <c r="K2" s="21" t="s">
        <v>67</v>
      </c>
      <c r="L2" s="21" t="s">
        <v>68</v>
      </c>
      <c r="M2" s="21" t="s">
        <v>69</v>
      </c>
      <c r="N2" s="21" t="s">
        <v>66</v>
      </c>
      <c r="O2" s="22"/>
      <c r="P2" s="22"/>
      <c r="Q2" s="25"/>
      <c r="R2" s="25"/>
      <c r="S2" s="25"/>
      <c r="T2" s="25"/>
      <c r="U2" s="25"/>
      <c r="V2" s="25"/>
    </row>
    <row r="3" spans="1:22" s="2" customFormat="1" ht="54" customHeight="1">
      <c r="A3" s="31"/>
      <c r="B3" s="23"/>
      <c r="C3" s="23"/>
      <c r="D3" s="23"/>
      <c r="E3" s="23"/>
      <c r="F3" s="23"/>
      <c r="G3" s="26"/>
      <c r="H3" s="26"/>
      <c r="I3" s="23"/>
      <c r="J3" s="26"/>
      <c r="K3" s="23"/>
      <c r="L3" s="23"/>
      <c r="M3" s="23"/>
      <c r="N3" s="23"/>
      <c r="O3" s="23"/>
      <c r="P3" s="23"/>
      <c r="Q3" s="26"/>
      <c r="R3" s="26"/>
      <c r="S3" s="26"/>
      <c r="T3" s="26"/>
      <c r="U3" s="26"/>
      <c r="V3" s="26"/>
    </row>
    <row r="4" spans="1:22" s="9" customFormat="1">
      <c r="A4" s="13" t="s">
        <v>70</v>
      </c>
      <c r="B4" s="13" t="s">
        <v>34</v>
      </c>
      <c r="C4" s="13" t="s">
        <v>35</v>
      </c>
      <c r="D4" s="13" t="s">
        <v>8</v>
      </c>
      <c r="E4" s="13" t="s">
        <v>27</v>
      </c>
      <c r="F4" s="13" t="s">
        <v>28</v>
      </c>
      <c r="G4" s="14">
        <v>23612</v>
      </c>
      <c r="H4" s="14">
        <v>26923</v>
      </c>
      <c r="I4" s="14">
        <v>28</v>
      </c>
      <c r="J4" s="14">
        <f t="shared" ref="J4:J10" si="0">H4/I4</f>
        <v>961.53571428571433</v>
      </c>
      <c r="K4" s="13">
        <v>100</v>
      </c>
      <c r="L4" s="14">
        <v>26623</v>
      </c>
      <c r="M4" s="14">
        <v>300</v>
      </c>
      <c r="N4" s="13" t="s">
        <v>105</v>
      </c>
      <c r="O4" s="13" t="s">
        <v>5</v>
      </c>
      <c r="P4" s="13" t="s">
        <v>5</v>
      </c>
      <c r="Q4" s="14">
        <v>2688</v>
      </c>
      <c r="R4" s="14">
        <v>2380</v>
      </c>
      <c r="S4" s="14">
        <v>2408</v>
      </c>
      <c r="T4" s="14">
        <v>2380</v>
      </c>
      <c r="U4" s="14">
        <f t="shared" ref="U4:U11" si="1">T4+S4+R4+Q4</f>
        <v>9856</v>
      </c>
      <c r="V4" s="15">
        <f>U4/$U$11</f>
        <v>3.2580525731210661E-2</v>
      </c>
    </row>
    <row r="5" spans="1:22" s="9" customFormat="1">
      <c r="A5" s="13" t="s">
        <v>70</v>
      </c>
      <c r="B5" s="13" t="s">
        <v>31</v>
      </c>
      <c r="C5" s="13" t="s">
        <v>32</v>
      </c>
      <c r="D5" s="13" t="s">
        <v>26</v>
      </c>
      <c r="E5" s="13" t="s">
        <v>27</v>
      </c>
      <c r="F5" s="13" t="s">
        <v>28</v>
      </c>
      <c r="G5" s="14">
        <v>24382</v>
      </c>
      <c r="H5" s="14">
        <v>27767</v>
      </c>
      <c r="I5" s="14">
        <v>28</v>
      </c>
      <c r="J5" s="14">
        <f t="shared" si="0"/>
        <v>991.67857142857144</v>
      </c>
      <c r="K5" s="13">
        <v>100</v>
      </c>
      <c r="L5" s="14">
        <v>27467</v>
      </c>
      <c r="M5" s="14">
        <v>300</v>
      </c>
      <c r="N5" s="13" t="s">
        <v>105</v>
      </c>
      <c r="O5" s="13" t="s">
        <v>6</v>
      </c>
      <c r="P5" s="13" t="s">
        <v>6</v>
      </c>
      <c r="Q5" s="14">
        <v>2408</v>
      </c>
      <c r="R5" s="14">
        <v>2436</v>
      </c>
      <c r="S5" s="14">
        <v>2044</v>
      </c>
      <c r="T5" s="14">
        <v>2240</v>
      </c>
      <c r="U5" s="14">
        <f t="shared" si="1"/>
        <v>9128</v>
      </c>
      <c r="V5" s="15">
        <f t="shared" ref="V5:V11" si="2">U5/$U$11</f>
        <v>3.0174009626064421E-2</v>
      </c>
    </row>
    <row r="6" spans="1:22" s="9" customFormat="1">
      <c r="A6" s="13" t="s">
        <v>70</v>
      </c>
      <c r="B6" s="13" t="s">
        <v>50</v>
      </c>
      <c r="C6" s="13" t="s">
        <v>51</v>
      </c>
      <c r="D6" s="13" t="s">
        <v>33</v>
      </c>
      <c r="E6" s="13" t="s">
        <v>45</v>
      </c>
      <c r="F6" s="13" t="s">
        <v>46</v>
      </c>
      <c r="G6" s="14">
        <v>7441</v>
      </c>
      <c r="H6" s="14">
        <v>9196</v>
      </c>
      <c r="I6" s="20">
        <v>8.33</v>
      </c>
      <c r="J6" s="14">
        <f t="shared" si="0"/>
        <v>1103.9615846338536</v>
      </c>
      <c r="K6" s="13">
        <v>100</v>
      </c>
      <c r="L6" s="14">
        <v>8896</v>
      </c>
      <c r="M6" s="14">
        <v>300</v>
      </c>
      <c r="N6" s="13" t="s">
        <v>105</v>
      </c>
      <c r="O6" s="13" t="s">
        <v>7</v>
      </c>
      <c r="P6" s="13" t="s">
        <v>7</v>
      </c>
      <c r="Q6" s="14">
        <v>0</v>
      </c>
      <c r="R6" s="14">
        <v>0</v>
      </c>
      <c r="S6" s="14">
        <v>0</v>
      </c>
      <c r="T6" s="14">
        <v>0</v>
      </c>
      <c r="U6" s="14">
        <f t="shared" si="1"/>
        <v>0</v>
      </c>
      <c r="V6" s="15">
        <f t="shared" si="2"/>
        <v>0</v>
      </c>
    </row>
    <row r="7" spans="1:22" s="9" customFormat="1">
      <c r="A7" s="13" t="s">
        <v>70</v>
      </c>
      <c r="B7" s="13" t="s">
        <v>22</v>
      </c>
      <c r="C7" s="13" t="s">
        <v>23</v>
      </c>
      <c r="D7" s="13" t="s">
        <v>9</v>
      </c>
      <c r="E7" s="13" t="s">
        <v>15</v>
      </c>
      <c r="F7" s="13" t="s">
        <v>16</v>
      </c>
      <c r="G7" s="14">
        <v>29731</v>
      </c>
      <c r="H7" s="14">
        <v>33630</v>
      </c>
      <c r="I7" s="14">
        <v>28</v>
      </c>
      <c r="J7" s="14">
        <f t="shared" si="0"/>
        <v>1201.0714285714287</v>
      </c>
      <c r="K7" s="13">
        <v>100</v>
      </c>
      <c r="L7" s="14">
        <v>33330</v>
      </c>
      <c r="M7" s="14">
        <v>300</v>
      </c>
      <c r="N7" s="13" t="s">
        <v>106</v>
      </c>
      <c r="O7" s="13" t="s">
        <v>20</v>
      </c>
      <c r="P7" s="13" t="s">
        <v>21</v>
      </c>
      <c r="Q7" s="14">
        <v>11144</v>
      </c>
      <c r="R7" s="14">
        <v>10388</v>
      </c>
      <c r="S7" s="14">
        <v>10192</v>
      </c>
      <c r="T7" s="14">
        <v>9548</v>
      </c>
      <c r="U7" s="14">
        <f t="shared" si="1"/>
        <v>41272</v>
      </c>
      <c r="V7" s="15">
        <f t="shared" si="2"/>
        <v>0.13643095149944465</v>
      </c>
    </row>
    <row r="8" spans="1:22" s="19" customFormat="1">
      <c r="A8" s="16" t="s">
        <v>70</v>
      </c>
      <c r="B8" s="16" t="s">
        <v>12</v>
      </c>
      <c r="C8" s="16" t="s">
        <v>13</v>
      </c>
      <c r="D8" s="16" t="s">
        <v>14</v>
      </c>
      <c r="E8" s="16" t="s">
        <v>15</v>
      </c>
      <c r="F8" s="16" t="s">
        <v>16</v>
      </c>
      <c r="G8" s="17">
        <v>31000</v>
      </c>
      <c r="H8" s="17">
        <v>35022</v>
      </c>
      <c r="I8" s="17">
        <v>28</v>
      </c>
      <c r="J8" s="17">
        <f t="shared" si="0"/>
        <v>1250.7857142857142</v>
      </c>
      <c r="K8" s="16">
        <v>100</v>
      </c>
      <c r="L8" s="17">
        <v>34722</v>
      </c>
      <c r="M8" s="17">
        <v>300</v>
      </c>
      <c r="N8" s="5" t="s">
        <v>104</v>
      </c>
      <c r="O8" s="16" t="s">
        <v>11</v>
      </c>
      <c r="P8" s="16" t="s">
        <v>11</v>
      </c>
      <c r="Q8" s="17">
        <v>19236</v>
      </c>
      <c r="R8" s="17">
        <v>18592</v>
      </c>
      <c r="S8" s="17">
        <v>19628</v>
      </c>
      <c r="T8" s="17">
        <v>20216</v>
      </c>
      <c r="U8" s="17">
        <f t="shared" si="1"/>
        <v>77672</v>
      </c>
      <c r="V8" s="18">
        <f t="shared" si="2"/>
        <v>0.25675675675675674</v>
      </c>
    </row>
    <row r="9" spans="1:22">
      <c r="A9" s="5" t="s">
        <v>70</v>
      </c>
      <c r="B9" s="5" t="s">
        <v>40</v>
      </c>
      <c r="C9" s="5" t="s">
        <v>41</v>
      </c>
      <c r="D9" s="5" t="s">
        <v>8</v>
      </c>
      <c r="E9" s="5" t="s">
        <v>27</v>
      </c>
      <c r="F9" s="5" t="s">
        <v>28</v>
      </c>
      <c r="G9" s="3">
        <v>32390</v>
      </c>
      <c r="H9" s="3">
        <v>36545</v>
      </c>
      <c r="I9" s="3">
        <v>28</v>
      </c>
      <c r="J9" s="3">
        <f t="shared" si="0"/>
        <v>1305.1785714285713</v>
      </c>
      <c r="K9" s="5">
        <v>100</v>
      </c>
      <c r="L9" s="3">
        <v>36245</v>
      </c>
      <c r="M9" s="3">
        <v>300</v>
      </c>
      <c r="N9" s="5" t="s">
        <v>103</v>
      </c>
      <c r="O9" s="5" t="s">
        <v>10</v>
      </c>
      <c r="P9" s="5" t="s">
        <v>10</v>
      </c>
      <c r="Q9" s="3">
        <v>1820</v>
      </c>
      <c r="R9" s="3">
        <v>2184</v>
      </c>
      <c r="S9" s="3">
        <v>2128</v>
      </c>
      <c r="T9" s="3">
        <v>1736</v>
      </c>
      <c r="U9" s="3">
        <f t="shared" si="1"/>
        <v>7868</v>
      </c>
      <c r="V9" s="11">
        <f t="shared" si="2"/>
        <v>2.6008885597926693E-2</v>
      </c>
    </row>
    <row r="10" spans="1:22">
      <c r="A10" s="5" t="s">
        <v>70</v>
      </c>
      <c r="B10" s="5" t="s">
        <v>56</v>
      </c>
      <c r="C10" s="5" t="s">
        <v>57</v>
      </c>
      <c r="D10" s="5" t="s">
        <v>8</v>
      </c>
      <c r="E10" s="5" t="s">
        <v>54</v>
      </c>
      <c r="F10" s="5" t="s">
        <v>55</v>
      </c>
      <c r="G10" s="3">
        <v>33848</v>
      </c>
      <c r="H10" s="3">
        <v>38143</v>
      </c>
      <c r="I10" s="3">
        <v>28</v>
      </c>
      <c r="J10" s="3">
        <f t="shared" si="0"/>
        <v>1362.25</v>
      </c>
      <c r="K10" s="5">
        <v>100</v>
      </c>
      <c r="L10" s="3">
        <v>37843</v>
      </c>
      <c r="M10" s="3">
        <v>300</v>
      </c>
      <c r="N10" s="5" t="s">
        <v>103</v>
      </c>
      <c r="O10" s="5" t="s">
        <v>4</v>
      </c>
      <c r="P10" s="5" t="s">
        <v>4</v>
      </c>
      <c r="Q10" s="3">
        <v>39312</v>
      </c>
      <c r="R10" s="3">
        <v>36344</v>
      </c>
      <c r="S10" s="3">
        <v>40964</v>
      </c>
      <c r="T10" s="3">
        <v>40096</v>
      </c>
      <c r="U10" s="3">
        <f t="shared" si="1"/>
        <v>156716</v>
      </c>
      <c r="V10" s="11">
        <f t="shared" si="2"/>
        <v>0.51804887078859685</v>
      </c>
    </row>
    <row r="11" spans="1:22">
      <c r="I11" s="4"/>
      <c r="L11" s="4"/>
      <c r="M11" s="4"/>
      <c r="Q11" s="12">
        <v>76608</v>
      </c>
      <c r="R11" s="12">
        <v>72324</v>
      </c>
      <c r="S11" s="12">
        <v>77364</v>
      </c>
      <c r="T11" s="12">
        <v>76216</v>
      </c>
      <c r="U11" s="12">
        <f t="shared" si="1"/>
        <v>302512</v>
      </c>
      <c r="V11" s="10">
        <f t="shared" si="2"/>
        <v>1</v>
      </c>
    </row>
    <row r="12" spans="1:22">
      <c r="I12" s="4"/>
      <c r="L12" s="4"/>
      <c r="M12" s="4"/>
      <c r="Q12" s="12"/>
      <c r="R12" s="12"/>
      <c r="S12" s="12"/>
      <c r="T12" s="12"/>
      <c r="U12" s="12"/>
      <c r="V12" s="10"/>
    </row>
    <row r="13" spans="1:22" s="35" customFormat="1">
      <c r="A13" s="32" t="s">
        <v>71</v>
      </c>
      <c r="B13" s="32" t="s">
        <v>36</v>
      </c>
      <c r="C13" s="32" t="s">
        <v>37</v>
      </c>
      <c r="D13" s="32" t="s">
        <v>8</v>
      </c>
      <c r="E13" s="32" t="s">
        <v>27</v>
      </c>
      <c r="F13" s="32" t="s">
        <v>28</v>
      </c>
      <c r="G13" s="33">
        <v>64533</v>
      </c>
      <c r="H13" s="33">
        <v>71780</v>
      </c>
      <c r="I13" s="33">
        <v>84</v>
      </c>
      <c r="J13" s="33">
        <f t="shared" ref="J13:J20" si="3">H13/I13</f>
        <v>854.52380952380952</v>
      </c>
      <c r="K13" s="32">
        <v>100</v>
      </c>
      <c r="L13" s="33">
        <v>74506</v>
      </c>
      <c r="M13" s="33">
        <v>300</v>
      </c>
      <c r="N13" s="32" t="s">
        <v>105</v>
      </c>
      <c r="O13" s="32" t="s">
        <v>5</v>
      </c>
      <c r="P13" s="32" t="s">
        <v>5</v>
      </c>
      <c r="Q13" s="33">
        <v>71064</v>
      </c>
      <c r="R13" s="33">
        <v>69552</v>
      </c>
      <c r="S13" s="33">
        <v>77952</v>
      </c>
      <c r="T13" s="33">
        <v>73584</v>
      </c>
      <c r="U13" s="33">
        <f t="shared" ref="U13:U21" si="4">T13+S13+R13+Q13</f>
        <v>292152</v>
      </c>
      <c r="V13" s="34">
        <f>U13/$U$21</f>
        <v>0.20667934395055859</v>
      </c>
    </row>
    <row r="14" spans="1:22" s="9" customFormat="1">
      <c r="A14" s="13" t="s">
        <v>71</v>
      </c>
      <c r="B14" s="13" t="s">
        <v>29</v>
      </c>
      <c r="C14" s="13" t="s">
        <v>30</v>
      </c>
      <c r="D14" s="13" t="s">
        <v>26</v>
      </c>
      <c r="E14" s="13" t="s">
        <v>27</v>
      </c>
      <c r="F14" s="13" t="s">
        <v>28</v>
      </c>
      <c r="G14" s="14">
        <v>149540</v>
      </c>
      <c r="H14" s="14">
        <v>164966</v>
      </c>
      <c r="I14" s="14">
        <v>168</v>
      </c>
      <c r="J14" s="14">
        <f t="shared" si="3"/>
        <v>981.94047619047615</v>
      </c>
      <c r="K14" s="13">
        <v>100</v>
      </c>
      <c r="L14" s="14">
        <v>164666</v>
      </c>
      <c r="M14" s="14">
        <v>300</v>
      </c>
      <c r="N14" s="13" t="s">
        <v>105</v>
      </c>
      <c r="O14" s="13" t="s">
        <v>6</v>
      </c>
      <c r="P14" s="13" t="s">
        <v>6</v>
      </c>
      <c r="Q14" s="14">
        <v>67200</v>
      </c>
      <c r="R14" s="14">
        <v>61824</v>
      </c>
      <c r="S14" s="14">
        <v>75600</v>
      </c>
      <c r="T14" s="14">
        <v>58128</v>
      </c>
      <c r="U14" s="14">
        <f t="shared" si="4"/>
        <v>262752</v>
      </c>
      <c r="V14" s="15">
        <f>U14/$U$21</f>
        <v>0.18588067506536723</v>
      </c>
    </row>
    <row r="15" spans="1:22" s="35" customFormat="1">
      <c r="A15" s="32" t="s">
        <v>71</v>
      </c>
      <c r="B15" s="32" t="s">
        <v>24</v>
      </c>
      <c r="C15" s="32" t="s">
        <v>25</v>
      </c>
      <c r="D15" s="32" t="s">
        <v>26</v>
      </c>
      <c r="E15" s="32" t="s">
        <v>27</v>
      </c>
      <c r="F15" s="32" t="s">
        <v>28</v>
      </c>
      <c r="G15" s="33">
        <v>74300</v>
      </c>
      <c r="H15" s="33">
        <v>82487</v>
      </c>
      <c r="I15" s="33">
        <v>84</v>
      </c>
      <c r="J15" s="33">
        <f>H15/I15</f>
        <v>981.98809523809518</v>
      </c>
      <c r="K15" s="32">
        <v>100</v>
      </c>
      <c r="L15" s="33">
        <v>82699</v>
      </c>
      <c r="M15" s="33">
        <v>300</v>
      </c>
      <c r="N15" s="32" t="s">
        <v>101</v>
      </c>
      <c r="O15" s="32" t="s">
        <v>6</v>
      </c>
      <c r="P15" s="32" t="s">
        <v>6</v>
      </c>
      <c r="Q15" s="33">
        <v>83412</v>
      </c>
      <c r="R15" s="33">
        <v>71652</v>
      </c>
      <c r="S15" s="33">
        <v>88452</v>
      </c>
      <c r="T15" s="33">
        <v>85512</v>
      </c>
      <c r="U15" s="33">
        <f>T15+S15+R15+Q15</f>
        <v>329028</v>
      </c>
      <c r="V15" s="34">
        <f>U15/$U$21</f>
        <v>0.23276681720941289</v>
      </c>
    </row>
    <row r="16" spans="1:22">
      <c r="A16" s="5" t="s">
        <v>71</v>
      </c>
      <c r="B16" s="5" t="s">
        <v>47</v>
      </c>
      <c r="C16" s="5" t="s">
        <v>48</v>
      </c>
      <c r="D16" s="5" t="s">
        <v>49</v>
      </c>
      <c r="E16" s="5" t="s">
        <v>45</v>
      </c>
      <c r="F16" s="5" t="s">
        <v>46</v>
      </c>
      <c r="G16" s="3">
        <v>74766</v>
      </c>
      <c r="H16" s="3">
        <v>82998</v>
      </c>
      <c r="I16" s="3">
        <v>84</v>
      </c>
      <c r="J16" s="3">
        <f t="shared" si="3"/>
        <v>988.07142857142856</v>
      </c>
      <c r="K16" s="5">
        <v>100</v>
      </c>
      <c r="L16" s="3">
        <v>82698</v>
      </c>
      <c r="M16" s="3">
        <v>300</v>
      </c>
      <c r="N16" s="5" t="s">
        <v>101</v>
      </c>
      <c r="O16" s="5" t="s">
        <v>7</v>
      </c>
      <c r="P16" s="5" t="s">
        <v>7</v>
      </c>
      <c r="Q16" s="3">
        <v>0</v>
      </c>
      <c r="R16" s="3">
        <v>0</v>
      </c>
      <c r="S16" s="3">
        <v>0</v>
      </c>
      <c r="T16" s="3">
        <v>0</v>
      </c>
      <c r="U16" s="3">
        <f t="shared" si="4"/>
        <v>0</v>
      </c>
      <c r="V16" s="11">
        <f>U16/$U$21</f>
        <v>0</v>
      </c>
    </row>
    <row r="17" spans="1:22">
      <c r="A17" s="5" t="s">
        <v>71</v>
      </c>
      <c r="B17" s="5" t="s">
        <v>42</v>
      </c>
      <c r="C17" s="5" t="s">
        <v>43</v>
      </c>
      <c r="D17" s="5" t="s">
        <v>44</v>
      </c>
      <c r="E17" s="5" t="s">
        <v>45</v>
      </c>
      <c r="F17" s="5" t="s">
        <v>46</v>
      </c>
      <c r="G17" s="3">
        <v>60700</v>
      </c>
      <c r="H17" s="3">
        <v>67579</v>
      </c>
      <c r="I17" s="3">
        <v>56</v>
      </c>
      <c r="J17" s="3">
        <f t="shared" si="3"/>
        <v>1206.7678571428571</v>
      </c>
      <c r="K17" s="5">
        <v>100</v>
      </c>
      <c r="L17" s="3">
        <v>67279</v>
      </c>
      <c r="M17" s="3">
        <v>300</v>
      </c>
      <c r="N17" s="5" t="s">
        <v>101</v>
      </c>
      <c r="O17" s="5" t="s">
        <v>7</v>
      </c>
      <c r="P17" s="5" t="s">
        <v>7</v>
      </c>
      <c r="Q17" s="3">
        <v>0</v>
      </c>
      <c r="R17" s="3">
        <v>0</v>
      </c>
      <c r="S17" s="3">
        <v>0</v>
      </c>
      <c r="T17" s="3">
        <v>0</v>
      </c>
      <c r="U17" s="3">
        <f t="shared" si="4"/>
        <v>0</v>
      </c>
      <c r="V17" s="11">
        <f>U17/$U$21</f>
        <v>0</v>
      </c>
    </row>
    <row r="18" spans="1:22">
      <c r="A18" s="5" t="s">
        <v>71</v>
      </c>
      <c r="B18" s="5" t="s">
        <v>17</v>
      </c>
      <c r="C18" s="5" t="s">
        <v>18</v>
      </c>
      <c r="D18" s="5" t="s">
        <v>19</v>
      </c>
      <c r="E18" s="5" t="s">
        <v>15</v>
      </c>
      <c r="F18" s="5" t="s">
        <v>16</v>
      </c>
      <c r="G18" s="3">
        <v>92280</v>
      </c>
      <c r="H18" s="3">
        <v>102197</v>
      </c>
      <c r="I18" s="3">
        <v>84</v>
      </c>
      <c r="J18" s="3">
        <f t="shared" si="3"/>
        <v>1216.6309523809523</v>
      </c>
      <c r="K18" s="5">
        <v>100</v>
      </c>
      <c r="L18" s="3">
        <v>101897</v>
      </c>
      <c r="M18" s="3">
        <v>300</v>
      </c>
      <c r="N18" s="5" t="s">
        <v>101</v>
      </c>
      <c r="O18" s="5" t="s">
        <v>20</v>
      </c>
      <c r="P18" s="5" t="s">
        <v>21</v>
      </c>
      <c r="Q18" s="3">
        <v>95676</v>
      </c>
      <c r="R18" s="3">
        <v>94920</v>
      </c>
      <c r="S18" s="3">
        <v>100296</v>
      </c>
      <c r="T18" s="3">
        <v>88536</v>
      </c>
      <c r="U18" s="3">
        <f t="shared" si="4"/>
        <v>379428</v>
      </c>
      <c r="V18" s="11">
        <f>U18/$U$21</f>
        <v>0.2684216781554552</v>
      </c>
    </row>
    <row r="19" spans="1:22">
      <c r="A19" s="5" t="s">
        <v>71</v>
      </c>
      <c r="B19" s="5" t="s">
        <v>38</v>
      </c>
      <c r="C19" s="5" t="s">
        <v>39</v>
      </c>
      <c r="D19" s="5" t="s">
        <v>8</v>
      </c>
      <c r="E19" s="5" t="s">
        <v>27</v>
      </c>
      <c r="F19" s="5" t="s">
        <v>28</v>
      </c>
      <c r="G19" s="3">
        <v>92313</v>
      </c>
      <c r="H19" s="3">
        <v>102233</v>
      </c>
      <c r="I19" s="3">
        <v>84</v>
      </c>
      <c r="J19" s="3">
        <f t="shared" si="3"/>
        <v>1217.0595238095239</v>
      </c>
      <c r="K19" s="5">
        <v>100</v>
      </c>
      <c r="L19" s="3">
        <v>101933</v>
      </c>
      <c r="M19" s="3">
        <v>300</v>
      </c>
      <c r="N19" s="5" t="s">
        <v>102</v>
      </c>
      <c r="O19" s="5" t="s">
        <v>10</v>
      </c>
      <c r="P19" s="5" t="s">
        <v>10</v>
      </c>
      <c r="Q19" s="3">
        <v>29148</v>
      </c>
      <c r="R19" s="3">
        <v>28812</v>
      </c>
      <c r="S19" s="3">
        <v>32844</v>
      </c>
      <c r="T19" s="3">
        <v>27804</v>
      </c>
      <c r="U19" s="3">
        <f t="shared" si="4"/>
        <v>118608</v>
      </c>
      <c r="V19" s="11">
        <f>U19/$U$21</f>
        <v>8.3907772759686236E-2</v>
      </c>
    </row>
    <row r="20" spans="1:22">
      <c r="A20" s="5" t="s">
        <v>71</v>
      </c>
      <c r="B20" s="5" t="s">
        <v>52</v>
      </c>
      <c r="C20" s="5" t="s">
        <v>53</v>
      </c>
      <c r="D20" s="5" t="s">
        <v>8</v>
      </c>
      <c r="E20" s="5" t="s">
        <v>54</v>
      </c>
      <c r="F20" s="5" t="s">
        <v>55</v>
      </c>
      <c r="G20" s="3">
        <v>95485</v>
      </c>
      <c r="H20" s="3">
        <v>105710</v>
      </c>
      <c r="I20" s="3">
        <v>84</v>
      </c>
      <c r="J20" s="3">
        <f t="shared" si="3"/>
        <v>1258.452380952381</v>
      </c>
      <c r="K20" s="5">
        <v>100</v>
      </c>
      <c r="L20" s="3">
        <v>105410</v>
      </c>
      <c r="M20" s="3">
        <v>300</v>
      </c>
      <c r="N20" s="5" t="s">
        <v>101</v>
      </c>
      <c r="O20" s="5" t="s">
        <v>4</v>
      </c>
      <c r="P20" s="5" t="s">
        <v>4</v>
      </c>
      <c r="Q20" s="3">
        <v>8484</v>
      </c>
      <c r="R20" s="3">
        <v>7812</v>
      </c>
      <c r="S20" s="3">
        <v>8148</v>
      </c>
      <c r="T20" s="3">
        <v>7140</v>
      </c>
      <c r="U20" s="3">
        <f t="shared" si="4"/>
        <v>31584</v>
      </c>
      <c r="V20" s="11">
        <f>U20/$U$21</f>
        <v>2.2343712859519849E-2</v>
      </c>
    </row>
    <row r="21" spans="1:22">
      <c r="Q21" s="12">
        <v>354984</v>
      </c>
      <c r="R21" s="12">
        <v>334572</v>
      </c>
      <c r="S21" s="12">
        <v>383292</v>
      </c>
      <c r="T21" s="12">
        <v>340704</v>
      </c>
      <c r="U21" s="12">
        <f t="shared" si="4"/>
        <v>1413552</v>
      </c>
      <c r="V21" s="10">
        <f>U21/$U$21</f>
        <v>1</v>
      </c>
    </row>
  </sheetData>
  <sortState ref="B12:P19">
    <sortCondition ref="J12:J19"/>
  </sortState>
  <mergeCells count="23">
    <mergeCell ref="V1:V3"/>
    <mergeCell ref="U1:U3"/>
    <mergeCell ref="Q1:Q3"/>
    <mergeCell ref="R1:R3"/>
    <mergeCell ref="S1:S3"/>
    <mergeCell ref="T1:T3"/>
    <mergeCell ref="A1:A3"/>
    <mergeCell ref="B1:B3"/>
    <mergeCell ref="C1:C3"/>
    <mergeCell ref="D1:D3"/>
    <mergeCell ref="E1:E3"/>
    <mergeCell ref="O1:O3"/>
    <mergeCell ref="P1:P3"/>
    <mergeCell ref="H1:H3"/>
    <mergeCell ref="J1:J3"/>
    <mergeCell ref="F1:F3"/>
    <mergeCell ref="I1:I3"/>
    <mergeCell ref="G1:G3"/>
    <mergeCell ref="K1:N1"/>
    <mergeCell ref="K2:K3"/>
    <mergeCell ref="L2:L3"/>
    <mergeCell ref="M2:M3"/>
    <mergeCell ref="N2:N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50"/>
  <sheetViews>
    <sheetView topLeftCell="A15" workbookViewId="0">
      <selection activeCell="C16" sqref="C16"/>
    </sheetView>
  </sheetViews>
  <sheetFormatPr defaultRowHeight="15"/>
  <cols>
    <col min="1" max="1" width="7.5703125" bestFit="1" customWidth="1"/>
    <col min="2" max="2" width="10" bestFit="1" customWidth="1"/>
    <col min="3" max="3" width="85.28515625" customWidth="1"/>
    <col min="4" max="4" width="19.5703125" customWidth="1"/>
    <col min="6" max="6" width="12.7109375" customWidth="1"/>
  </cols>
  <sheetData>
    <row r="1" spans="1:6">
      <c r="A1" s="6" t="s">
        <v>73</v>
      </c>
      <c r="B1" s="6" t="s">
        <v>74</v>
      </c>
      <c r="C1" s="6" t="s">
        <v>75</v>
      </c>
      <c r="D1" s="6" t="s">
        <v>76</v>
      </c>
      <c r="E1" s="6" t="s">
        <v>77</v>
      </c>
      <c r="F1" s="6" t="s">
        <v>78</v>
      </c>
    </row>
    <row r="2" spans="1:6">
      <c r="A2" s="7">
        <v>201504</v>
      </c>
      <c r="B2" s="8" t="s">
        <v>83</v>
      </c>
      <c r="C2" s="8" t="s">
        <v>57</v>
      </c>
      <c r="D2" s="8" t="s">
        <v>8</v>
      </c>
      <c r="E2" s="8" t="s">
        <v>82</v>
      </c>
      <c r="F2" s="7">
        <v>1404</v>
      </c>
    </row>
    <row r="3" spans="1:6">
      <c r="A3" s="7">
        <v>201504</v>
      </c>
      <c r="B3" s="8" t="s">
        <v>84</v>
      </c>
      <c r="C3" s="8" t="s">
        <v>13</v>
      </c>
      <c r="D3" s="8" t="s">
        <v>14</v>
      </c>
      <c r="E3" s="8" t="s">
        <v>82</v>
      </c>
      <c r="F3" s="7">
        <v>687</v>
      </c>
    </row>
    <row r="4" spans="1:6">
      <c r="A4" s="7">
        <v>201504</v>
      </c>
      <c r="B4" s="8" t="s">
        <v>85</v>
      </c>
      <c r="C4" s="8" t="s">
        <v>53</v>
      </c>
      <c r="D4" s="8" t="s">
        <v>8</v>
      </c>
      <c r="E4" s="8" t="s">
        <v>82</v>
      </c>
      <c r="F4" s="7">
        <v>101</v>
      </c>
    </row>
    <row r="5" spans="1:6">
      <c r="A5" s="7">
        <v>201504</v>
      </c>
      <c r="B5" s="8" t="s">
        <v>86</v>
      </c>
      <c r="C5" s="8" t="s">
        <v>23</v>
      </c>
      <c r="D5" s="8" t="s">
        <v>9</v>
      </c>
      <c r="E5" s="8" t="s">
        <v>82</v>
      </c>
      <c r="F5" s="7">
        <v>398</v>
      </c>
    </row>
    <row r="6" spans="1:6">
      <c r="A6" s="7">
        <v>201504</v>
      </c>
      <c r="B6" s="8" t="s">
        <v>87</v>
      </c>
      <c r="C6" s="8" t="s">
        <v>18</v>
      </c>
      <c r="D6" s="8" t="s">
        <v>19</v>
      </c>
      <c r="E6" s="8" t="s">
        <v>82</v>
      </c>
      <c r="F6" s="7">
        <v>1139</v>
      </c>
    </row>
    <row r="7" spans="1:6">
      <c r="A7" s="7">
        <v>201504</v>
      </c>
      <c r="B7" s="8" t="s">
        <v>88</v>
      </c>
      <c r="C7" s="8" t="s">
        <v>39</v>
      </c>
      <c r="D7" s="8" t="s">
        <v>8</v>
      </c>
      <c r="E7" s="8" t="s">
        <v>82</v>
      </c>
      <c r="F7" s="7">
        <v>347</v>
      </c>
    </row>
    <row r="8" spans="1:6">
      <c r="A8" s="7">
        <v>201504</v>
      </c>
      <c r="B8" s="8" t="s">
        <v>89</v>
      </c>
      <c r="C8" s="8" t="s">
        <v>41</v>
      </c>
      <c r="D8" s="8" t="s">
        <v>8</v>
      </c>
      <c r="E8" s="8" t="s">
        <v>82</v>
      </c>
      <c r="F8" s="7">
        <v>65</v>
      </c>
    </row>
    <row r="9" spans="1:6">
      <c r="A9" s="7">
        <v>201504</v>
      </c>
      <c r="B9" s="8" t="s">
        <v>90</v>
      </c>
      <c r="C9" s="8" t="s">
        <v>32</v>
      </c>
      <c r="D9" s="8" t="s">
        <v>26</v>
      </c>
      <c r="E9" s="8" t="s">
        <v>82</v>
      </c>
      <c r="F9" s="7">
        <v>86</v>
      </c>
    </row>
    <row r="10" spans="1:6">
      <c r="A10" s="7">
        <v>201504</v>
      </c>
      <c r="B10" s="8" t="s">
        <v>91</v>
      </c>
      <c r="C10" s="8" t="s">
        <v>25</v>
      </c>
      <c r="D10" s="8" t="s">
        <v>26</v>
      </c>
      <c r="E10" s="8" t="s">
        <v>82</v>
      </c>
      <c r="F10" s="7">
        <v>993</v>
      </c>
    </row>
    <row r="11" spans="1:6">
      <c r="A11" s="7">
        <v>201504</v>
      </c>
      <c r="B11" s="8" t="s">
        <v>92</v>
      </c>
      <c r="C11" s="8" t="s">
        <v>30</v>
      </c>
      <c r="D11" s="8" t="s">
        <v>26</v>
      </c>
      <c r="E11" s="8" t="s">
        <v>82</v>
      </c>
      <c r="F11" s="7">
        <v>400</v>
      </c>
    </row>
    <row r="12" spans="1:6">
      <c r="A12" s="7">
        <v>201504</v>
      </c>
      <c r="B12" s="8" t="s">
        <v>93</v>
      </c>
      <c r="C12" s="8" t="s">
        <v>35</v>
      </c>
      <c r="D12" s="8" t="s">
        <v>8</v>
      </c>
      <c r="E12" s="8" t="s">
        <v>82</v>
      </c>
      <c r="F12" s="7">
        <v>96</v>
      </c>
    </row>
    <row r="13" spans="1:6">
      <c r="A13" s="7">
        <v>201504</v>
      </c>
      <c r="B13" s="8" t="s">
        <v>94</v>
      </c>
      <c r="C13" s="8" t="s">
        <v>37</v>
      </c>
      <c r="D13" s="8" t="s">
        <v>8</v>
      </c>
      <c r="E13" s="8" t="s">
        <v>82</v>
      </c>
      <c r="F13" s="7">
        <v>846</v>
      </c>
    </row>
    <row r="14" spans="1:6">
      <c r="A14" s="7">
        <v>201505</v>
      </c>
      <c r="B14" s="8" t="s">
        <v>83</v>
      </c>
      <c r="C14" s="8" t="s">
        <v>57</v>
      </c>
      <c r="D14" s="8" t="s">
        <v>8</v>
      </c>
      <c r="E14" s="8" t="s">
        <v>82</v>
      </c>
      <c r="F14" s="7">
        <v>1298</v>
      </c>
    </row>
    <row r="15" spans="1:6">
      <c r="A15" s="7">
        <v>201505</v>
      </c>
      <c r="B15" s="8" t="s">
        <v>84</v>
      </c>
      <c r="C15" s="8" t="s">
        <v>13</v>
      </c>
      <c r="D15" s="8" t="s">
        <v>14</v>
      </c>
      <c r="E15" s="8" t="s">
        <v>82</v>
      </c>
      <c r="F15" s="7">
        <v>664</v>
      </c>
    </row>
    <row r="16" spans="1:6">
      <c r="A16" s="7">
        <v>201505</v>
      </c>
      <c r="B16" s="8" t="s">
        <v>85</v>
      </c>
      <c r="C16" s="8" t="s">
        <v>53</v>
      </c>
      <c r="D16" s="8" t="s">
        <v>8</v>
      </c>
      <c r="E16" s="8" t="s">
        <v>82</v>
      </c>
      <c r="F16" s="7">
        <v>93</v>
      </c>
    </row>
    <row r="17" spans="1:6">
      <c r="A17" s="7">
        <v>201505</v>
      </c>
      <c r="B17" s="8" t="s">
        <v>86</v>
      </c>
      <c r="C17" s="8" t="s">
        <v>23</v>
      </c>
      <c r="D17" s="8" t="s">
        <v>9</v>
      </c>
      <c r="E17" s="8" t="s">
        <v>82</v>
      </c>
      <c r="F17" s="7">
        <v>371</v>
      </c>
    </row>
    <row r="18" spans="1:6">
      <c r="A18" s="7">
        <v>201505</v>
      </c>
      <c r="B18" s="8" t="s">
        <v>87</v>
      </c>
      <c r="C18" s="8" t="s">
        <v>18</v>
      </c>
      <c r="D18" s="8" t="s">
        <v>19</v>
      </c>
      <c r="E18" s="8" t="s">
        <v>82</v>
      </c>
      <c r="F18" s="7">
        <v>1130</v>
      </c>
    </row>
    <row r="19" spans="1:6">
      <c r="A19" s="7">
        <v>201505</v>
      </c>
      <c r="B19" s="8" t="s">
        <v>88</v>
      </c>
      <c r="C19" s="8" t="s">
        <v>39</v>
      </c>
      <c r="D19" s="8" t="s">
        <v>8</v>
      </c>
      <c r="E19" s="8" t="s">
        <v>82</v>
      </c>
      <c r="F19" s="7">
        <v>343</v>
      </c>
    </row>
    <row r="20" spans="1:6">
      <c r="A20" s="7">
        <v>201505</v>
      </c>
      <c r="B20" s="8" t="s">
        <v>89</v>
      </c>
      <c r="C20" s="8" t="s">
        <v>41</v>
      </c>
      <c r="D20" s="8" t="s">
        <v>8</v>
      </c>
      <c r="E20" s="8" t="s">
        <v>82</v>
      </c>
      <c r="F20" s="7">
        <v>78</v>
      </c>
    </row>
    <row r="21" spans="1:6">
      <c r="A21" s="7">
        <v>201505</v>
      </c>
      <c r="B21" s="8" t="s">
        <v>90</v>
      </c>
      <c r="C21" s="8" t="s">
        <v>32</v>
      </c>
      <c r="D21" s="8" t="s">
        <v>26</v>
      </c>
      <c r="E21" s="8" t="s">
        <v>82</v>
      </c>
      <c r="F21" s="7">
        <v>87</v>
      </c>
    </row>
    <row r="22" spans="1:6">
      <c r="A22" s="7">
        <v>201505</v>
      </c>
      <c r="B22" s="8" t="s">
        <v>91</v>
      </c>
      <c r="C22" s="8" t="s">
        <v>25</v>
      </c>
      <c r="D22" s="8" t="s">
        <v>26</v>
      </c>
      <c r="E22" s="8" t="s">
        <v>82</v>
      </c>
      <c r="F22" s="7">
        <v>853</v>
      </c>
    </row>
    <row r="23" spans="1:6">
      <c r="A23" s="7">
        <v>201505</v>
      </c>
      <c r="B23" s="8" t="s">
        <v>92</v>
      </c>
      <c r="C23" s="8" t="s">
        <v>30</v>
      </c>
      <c r="D23" s="8" t="s">
        <v>26</v>
      </c>
      <c r="E23" s="8" t="s">
        <v>82</v>
      </c>
      <c r="F23" s="7">
        <v>368</v>
      </c>
    </row>
    <row r="24" spans="1:6">
      <c r="A24" s="7">
        <v>201505</v>
      </c>
      <c r="B24" s="8" t="s">
        <v>93</v>
      </c>
      <c r="C24" s="8" t="s">
        <v>35</v>
      </c>
      <c r="D24" s="8" t="s">
        <v>8</v>
      </c>
      <c r="E24" s="8" t="s">
        <v>82</v>
      </c>
      <c r="F24" s="7">
        <v>85</v>
      </c>
    </row>
    <row r="25" spans="1:6">
      <c r="A25" s="7">
        <v>201505</v>
      </c>
      <c r="B25" s="8" t="s">
        <v>94</v>
      </c>
      <c r="C25" s="8" t="s">
        <v>37</v>
      </c>
      <c r="D25" s="8" t="s">
        <v>8</v>
      </c>
      <c r="E25" s="8" t="s">
        <v>82</v>
      </c>
      <c r="F25" s="7">
        <v>828</v>
      </c>
    </row>
    <row r="26" spans="1:6">
      <c r="A26" s="7">
        <v>201506</v>
      </c>
      <c r="B26" s="8" t="s">
        <v>79</v>
      </c>
      <c r="C26" s="8" t="s">
        <v>80</v>
      </c>
      <c r="D26" s="8" t="s">
        <v>81</v>
      </c>
      <c r="E26" s="8" t="s">
        <v>82</v>
      </c>
      <c r="F26" s="7">
        <v>1</v>
      </c>
    </row>
    <row r="27" spans="1:6">
      <c r="A27" s="7">
        <v>201506</v>
      </c>
      <c r="B27" s="8" t="s">
        <v>83</v>
      </c>
      <c r="C27" s="8" t="s">
        <v>57</v>
      </c>
      <c r="D27" s="8" t="s">
        <v>8</v>
      </c>
      <c r="E27" s="8" t="s">
        <v>82</v>
      </c>
      <c r="F27" s="7">
        <v>1463</v>
      </c>
    </row>
    <row r="28" spans="1:6">
      <c r="A28" s="7">
        <v>201506</v>
      </c>
      <c r="B28" s="8" t="s">
        <v>84</v>
      </c>
      <c r="C28" s="8" t="s">
        <v>13</v>
      </c>
      <c r="D28" s="8" t="s">
        <v>14</v>
      </c>
      <c r="E28" s="8" t="s">
        <v>82</v>
      </c>
      <c r="F28" s="7">
        <v>701</v>
      </c>
    </row>
    <row r="29" spans="1:6">
      <c r="A29" s="7">
        <v>201506</v>
      </c>
      <c r="B29" s="8" t="s">
        <v>85</v>
      </c>
      <c r="C29" s="8" t="s">
        <v>53</v>
      </c>
      <c r="D29" s="8" t="s">
        <v>8</v>
      </c>
      <c r="E29" s="8" t="s">
        <v>82</v>
      </c>
      <c r="F29" s="7">
        <v>97</v>
      </c>
    </row>
    <row r="30" spans="1:6">
      <c r="A30" s="7">
        <v>201506</v>
      </c>
      <c r="B30" s="8" t="s">
        <v>86</v>
      </c>
      <c r="C30" s="8" t="s">
        <v>23</v>
      </c>
      <c r="D30" s="8" t="s">
        <v>9</v>
      </c>
      <c r="E30" s="8" t="s">
        <v>82</v>
      </c>
      <c r="F30" s="7">
        <v>364</v>
      </c>
    </row>
    <row r="31" spans="1:6">
      <c r="A31" s="7">
        <v>201506</v>
      </c>
      <c r="B31" s="8" t="s">
        <v>87</v>
      </c>
      <c r="C31" s="8" t="s">
        <v>18</v>
      </c>
      <c r="D31" s="8" t="s">
        <v>19</v>
      </c>
      <c r="E31" s="8" t="s">
        <v>82</v>
      </c>
      <c r="F31" s="7">
        <v>1194</v>
      </c>
    </row>
    <row r="32" spans="1:6">
      <c r="A32" s="7">
        <v>201506</v>
      </c>
      <c r="B32" s="8" t="s">
        <v>88</v>
      </c>
      <c r="C32" s="8" t="s">
        <v>39</v>
      </c>
      <c r="D32" s="8" t="s">
        <v>8</v>
      </c>
      <c r="E32" s="8" t="s">
        <v>82</v>
      </c>
      <c r="F32" s="7">
        <v>391</v>
      </c>
    </row>
    <row r="33" spans="1:6">
      <c r="A33" s="7">
        <v>201506</v>
      </c>
      <c r="B33" s="8" t="s">
        <v>89</v>
      </c>
      <c r="C33" s="8" t="s">
        <v>41</v>
      </c>
      <c r="D33" s="8" t="s">
        <v>8</v>
      </c>
      <c r="E33" s="8" t="s">
        <v>82</v>
      </c>
      <c r="F33" s="7">
        <v>76</v>
      </c>
    </row>
    <row r="34" spans="1:6">
      <c r="A34" s="7">
        <v>201506</v>
      </c>
      <c r="B34" s="8" t="s">
        <v>90</v>
      </c>
      <c r="C34" s="8" t="s">
        <v>32</v>
      </c>
      <c r="D34" s="8" t="s">
        <v>26</v>
      </c>
      <c r="E34" s="8" t="s">
        <v>82</v>
      </c>
      <c r="F34" s="7">
        <v>73</v>
      </c>
    </row>
    <row r="35" spans="1:6">
      <c r="A35" s="7">
        <v>201506</v>
      </c>
      <c r="B35" s="8" t="s">
        <v>91</v>
      </c>
      <c r="C35" s="8" t="s">
        <v>25</v>
      </c>
      <c r="D35" s="8" t="s">
        <v>26</v>
      </c>
      <c r="E35" s="8" t="s">
        <v>82</v>
      </c>
      <c r="F35" s="7">
        <v>1053</v>
      </c>
    </row>
    <row r="36" spans="1:6">
      <c r="A36" s="7">
        <v>201506</v>
      </c>
      <c r="B36" s="8" t="s">
        <v>92</v>
      </c>
      <c r="C36" s="8" t="s">
        <v>30</v>
      </c>
      <c r="D36" s="8" t="s">
        <v>26</v>
      </c>
      <c r="E36" s="8" t="s">
        <v>82</v>
      </c>
      <c r="F36" s="7">
        <v>450</v>
      </c>
    </row>
    <row r="37" spans="1:6">
      <c r="A37" s="7">
        <v>201506</v>
      </c>
      <c r="B37" s="8" t="s">
        <v>93</v>
      </c>
      <c r="C37" s="8" t="s">
        <v>35</v>
      </c>
      <c r="D37" s="8" t="s">
        <v>8</v>
      </c>
      <c r="E37" s="8" t="s">
        <v>82</v>
      </c>
      <c r="F37" s="7">
        <v>86</v>
      </c>
    </row>
    <row r="38" spans="1:6">
      <c r="A38" s="7">
        <v>201506</v>
      </c>
      <c r="B38" s="8" t="s">
        <v>94</v>
      </c>
      <c r="C38" s="8" t="s">
        <v>37</v>
      </c>
      <c r="D38" s="8" t="s">
        <v>8</v>
      </c>
      <c r="E38" s="8" t="s">
        <v>82</v>
      </c>
      <c r="F38" s="7">
        <v>928</v>
      </c>
    </row>
    <row r="39" spans="1:6">
      <c r="A39" s="7">
        <v>201507</v>
      </c>
      <c r="B39" s="8" t="s">
        <v>83</v>
      </c>
      <c r="C39" s="8" t="s">
        <v>57</v>
      </c>
      <c r="D39" s="8" t="s">
        <v>8</v>
      </c>
      <c r="E39" s="8" t="s">
        <v>82</v>
      </c>
      <c r="F39" s="7">
        <v>1432</v>
      </c>
    </row>
    <row r="40" spans="1:6">
      <c r="A40" s="7">
        <v>201507</v>
      </c>
      <c r="B40" s="8" t="s">
        <v>84</v>
      </c>
      <c r="C40" s="8" t="s">
        <v>13</v>
      </c>
      <c r="D40" s="8" t="s">
        <v>14</v>
      </c>
      <c r="E40" s="8" t="s">
        <v>82</v>
      </c>
      <c r="F40" s="7">
        <v>722</v>
      </c>
    </row>
    <row r="41" spans="1:6">
      <c r="A41" s="7">
        <v>201507</v>
      </c>
      <c r="B41" s="8" t="s">
        <v>85</v>
      </c>
      <c r="C41" s="8" t="s">
        <v>53</v>
      </c>
      <c r="D41" s="8" t="s">
        <v>8</v>
      </c>
      <c r="E41" s="8" t="s">
        <v>82</v>
      </c>
      <c r="F41" s="7">
        <v>85</v>
      </c>
    </row>
    <row r="42" spans="1:6">
      <c r="A42" s="7">
        <v>201507</v>
      </c>
      <c r="B42" s="8" t="s">
        <v>86</v>
      </c>
      <c r="C42" s="8" t="s">
        <v>23</v>
      </c>
      <c r="D42" s="8" t="s">
        <v>9</v>
      </c>
      <c r="E42" s="8" t="s">
        <v>82</v>
      </c>
      <c r="F42" s="7">
        <v>341</v>
      </c>
    </row>
    <row r="43" spans="1:6">
      <c r="A43" s="7">
        <v>201507</v>
      </c>
      <c r="B43" s="8" t="s">
        <v>87</v>
      </c>
      <c r="C43" s="8" t="s">
        <v>18</v>
      </c>
      <c r="D43" s="8" t="s">
        <v>19</v>
      </c>
      <c r="E43" s="8" t="s">
        <v>82</v>
      </c>
      <c r="F43" s="7">
        <v>1054</v>
      </c>
    </row>
    <row r="44" spans="1:6">
      <c r="A44" s="7">
        <v>201507</v>
      </c>
      <c r="B44" s="8" t="s">
        <v>88</v>
      </c>
      <c r="C44" s="8" t="s">
        <v>39</v>
      </c>
      <c r="D44" s="8" t="s">
        <v>8</v>
      </c>
      <c r="E44" s="8" t="s">
        <v>82</v>
      </c>
      <c r="F44" s="7">
        <v>331</v>
      </c>
    </row>
    <row r="45" spans="1:6">
      <c r="A45" s="7">
        <v>201507</v>
      </c>
      <c r="B45" s="8" t="s">
        <v>89</v>
      </c>
      <c r="C45" s="8" t="s">
        <v>41</v>
      </c>
      <c r="D45" s="8" t="s">
        <v>8</v>
      </c>
      <c r="E45" s="8" t="s">
        <v>82</v>
      </c>
      <c r="F45" s="7">
        <v>62</v>
      </c>
    </row>
    <row r="46" spans="1:6">
      <c r="A46" s="7">
        <v>201507</v>
      </c>
      <c r="B46" s="8" t="s">
        <v>90</v>
      </c>
      <c r="C46" s="8" t="s">
        <v>32</v>
      </c>
      <c r="D46" s="8" t="s">
        <v>26</v>
      </c>
      <c r="E46" s="8" t="s">
        <v>82</v>
      </c>
      <c r="F46" s="7">
        <v>80</v>
      </c>
    </row>
    <row r="47" spans="1:6">
      <c r="A47" s="7">
        <v>201507</v>
      </c>
      <c r="B47" s="8" t="s">
        <v>91</v>
      </c>
      <c r="C47" s="8" t="s">
        <v>25</v>
      </c>
      <c r="D47" s="8" t="s">
        <v>26</v>
      </c>
      <c r="E47" s="8" t="s">
        <v>82</v>
      </c>
      <c r="F47" s="7">
        <v>1018</v>
      </c>
    </row>
    <row r="48" spans="1:6">
      <c r="A48" s="7">
        <v>201507</v>
      </c>
      <c r="B48" s="8" t="s">
        <v>92</v>
      </c>
      <c r="C48" s="8" t="s">
        <v>30</v>
      </c>
      <c r="D48" s="8" t="s">
        <v>26</v>
      </c>
      <c r="E48" s="8" t="s">
        <v>82</v>
      </c>
      <c r="F48" s="7">
        <v>346</v>
      </c>
    </row>
    <row r="49" spans="1:6">
      <c r="A49" s="7">
        <v>201507</v>
      </c>
      <c r="B49" s="8" t="s">
        <v>93</v>
      </c>
      <c r="C49" s="8" t="s">
        <v>35</v>
      </c>
      <c r="D49" s="8" t="s">
        <v>8</v>
      </c>
      <c r="E49" s="8" t="s">
        <v>82</v>
      </c>
      <c r="F49" s="7">
        <v>85</v>
      </c>
    </row>
    <row r="50" spans="1:6">
      <c r="A50" s="7">
        <v>201507</v>
      </c>
      <c r="B50" s="8" t="s">
        <v>94</v>
      </c>
      <c r="C50" s="8" t="s">
        <v>37</v>
      </c>
      <c r="D50" s="8" t="s">
        <v>8</v>
      </c>
      <c r="E50" s="8" t="s">
        <v>82</v>
      </c>
      <c r="F50" s="7">
        <v>876</v>
      </c>
    </row>
  </sheetData>
  <sortState ref="A2:F62">
    <sortCondition ref="A2:A62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L02AE</vt:lpstr>
      <vt:lpstr>Munka1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2015-09-01T15:35:20Z</dcterms:created>
  <dcterms:modified xsi:type="dcterms:W3CDTF">2015-09-25T12:08:13Z</dcterms:modified>
</cp:coreProperties>
</file>