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95" yWindow="4440" windowWidth="19440" windowHeight="7275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V4" i="6"/>
  <c r="V11" l="1"/>
  <c r="V23"/>
  <c r="K7"/>
  <c r="K12"/>
  <c r="K22"/>
  <c r="K11"/>
  <c r="V24" l="1"/>
  <c r="W24" s="1"/>
  <c r="V22"/>
  <c r="V12"/>
  <c r="V7"/>
  <c r="V5" l="1"/>
  <c r="V20"/>
  <c r="V8"/>
  <c r="V9"/>
  <c r="M6"/>
  <c r="K17"/>
  <c r="M16"/>
  <c r="K18"/>
  <c r="K20"/>
  <c r="K21"/>
  <c r="K19"/>
  <c r="K16"/>
  <c r="K23"/>
  <c r="K10"/>
  <c r="K9"/>
  <c r="K8"/>
  <c r="K6"/>
  <c r="V19" l="1"/>
  <c r="V18"/>
  <c r="V10"/>
  <c r="V6"/>
  <c r="V21"/>
  <c r="V17"/>
  <c r="V16"/>
  <c r="V13" l="1"/>
  <c r="W22"/>
  <c r="W23"/>
  <c r="W4"/>
  <c r="W13" l="1"/>
  <c r="W11"/>
  <c r="W12"/>
  <c r="W7"/>
  <c r="W9"/>
  <c r="W8"/>
  <c r="W10"/>
  <c r="W6"/>
  <c r="W5"/>
  <c r="W20"/>
  <c r="W18"/>
  <c r="W21"/>
  <c r="W16"/>
  <c r="W19"/>
  <c r="W17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<sst xmlns="http://schemas.openxmlformats.org/spreadsheetml/2006/main" count="177" uniqueCount="93">
  <si>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</si>
  <si>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</si>
  <si>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</si>
  <si>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</si>
  <si>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</si>
  <si>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</si>
  <si>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</si>
  <si>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</si>
  <si>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</si>
  <si>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</si>
  <si>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</si>
  <si>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</si>
  <si>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</si>
  <si>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</si>
  <si>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</si>
  <si>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</si>
  <si>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</si>
  <si>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</si>
  <si>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</si>
  <si>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</si>
  <si>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</si>
  <si>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</si>
  <si>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</si>
  <si>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</si>
  <si>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</si>
  <si>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</si>
  <si>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</si>
  <si>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</si>
  <si>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</si>
  <si>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</si>
  <si>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</si>
  <si>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</si>
  <si>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</si>
  <si>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</si>
  <si>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</si>
  <si>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</si>
  <si>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</si>
  <si>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</si>
  <si>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</si>
  <si>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</si>
  <si>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</si>
  <si>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</si>
  <si>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</si>
  <si>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</si>
  <si>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</si>
  <si>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</si>
  <si>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</si>
  <si>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</si>
  <si>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</si>
  <si>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</si>
  <si>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</si>
  <si>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</si>
  <si>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</si>
  <si>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</si>
  <si>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</si>
  <si>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</si>
  <si>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</si>
  <si>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</si>
  <si>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</si>
  <si>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</si>
  <si>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</si>
  <si>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</si>
  <si>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</si>
  <si>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</si>
  <si>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</si>
  <si>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</si>
  <si>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</si>
  <si>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</si>
  <si>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</si>
  <si>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</si>
  <si>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</si>
  <si>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</si>
  <si>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</si>
  <si>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</si>
  <si>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2018/márc</t>
  </si>
  <si>
    <t>2018/ápr</t>
  </si>
  <si>
    <t>2018/máj</t>
  </si>
  <si>
    <t>2018/jún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</si>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</sst>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57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0" fontId="0" fillId="0" borderId="7" xfId="0" applyFill="1" applyBorder="1"/>
    <xf numFmtId="0" fontId="24" fillId="0" borderId="19" xfId="46" applyFont="1" applyFill="1" applyBorder="1" applyAlignment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164" fontId="3" fillId="0" borderId="0" xfId="26" applyNumberFormat="1" applyFont="1"/>
    <xf numFmtId="164" fontId="20" fillId="0" borderId="7" xfId="45" applyNumberFormat="1" applyFont="1" applyFill="1" applyBorder="1" applyAlignment="1">
      <alignment horizontal="center"/>
    </xf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164" fontId="3" fillId="0" borderId="5" xfId="26" applyNumberFormat="1" applyFont="1" applyFill="1" applyBorder="1"/>
    <xf numFmtId="164" fontId="25" fillId="0" borderId="5" xfId="0" applyNumberFormat="1" applyFont="1" applyBorder="1"/>
    <xf numFmtId="164" fontId="18" fillId="0" borderId="19" xfId="26" applyNumberFormat="1" applyFont="1" applyFill="1" applyBorder="1"/>
    <xf numFmtId="0" fontId="22" fillId="0" borderId="7" xfId="46" applyFont="1" applyFill="1" applyBorder="1" applyAlignment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22" xfId="26" applyNumberFormat="1" applyFont="1" applyFill="1" applyBorder="1"/>
    <xf numFmtId="164" fontId="3" fillId="0" borderId="0" xfId="26" applyNumberFormat="1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L24"/>
  <sheetViews>
    <sheetView tabSelected="1" zoomScale="90" zoomScaleNormal="90" workbookViewId="0">
      <pane xSplit="4" ySplit="3" topLeftCell="M4" activePane="bottomRight" state="frozen"/>
      <selection pane="topRight" activeCell="D1" sqref="D1"/>
      <selection pane="bottomLeft" activeCell="A4" sqref="A4"/>
      <selection pane="bottomRight" activeCell="R11" sqref="R11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47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0.5703125" style="3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4.5703125" style="3" bestFit="1" customWidth="1"/>
    <col min="22" max="22" width="14.7109375" style="3" customWidth="1"/>
    <col min="23" max="23" width="14.7109375" customWidth="1"/>
  </cols>
  <sheetData>
    <row r="1" spans="1:38" s="1" customFormat="1" ht="12.75" customHeight="1">
      <c r="A1" s="55" t="s">
        <v>53</v>
      </c>
      <c r="B1" s="46" t="s">
        <v>0</v>
      </c>
      <c r="C1" s="7"/>
      <c r="D1" s="46" t="s">
        <v>1</v>
      </c>
      <c r="E1" s="46" t="s">
        <v>39</v>
      </c>
      <c r="F1" s="46" t="s">
        <v>2</v>
      </c>
      <c r="G1" s="46" t="s">
        <v>3</v>
      </c>
      <c r="H1" s="49" t="s">
        <v>41</v>
      </c>
      <c r="I1" s="49" t="s">
        <v>42</v>
      </c>
      <c r="J1" s="46" t="s">
        <v>40</v>
      </c>
      <c r="K1" s="49" t="s">
        <v>43</v>
      </c>
      <c r="L1" s="52" t="s">
        <v>44</v>
      </c>
      <c r="M1" s="53"/>
      <c r="N1" s="53"/>
      <c r="O1" s="54"/>
      <c r="P1" s="46" t="s">
        <v>45</v>
      </c>
      <c r="Q1" s="46" t="s">
        <v>46</v>
      </c>
      <c r="R1" s="49" t="s">
        <v>74</v>
      </c>
      <c r="S1" s="49" t="s">
        <v>75</v>
      </c>
      <c r="T1" s="49" t="s">
        <v>76</v>
      </c>
      <c r="U1" s="49" t="s">
        <v>77</v>
      </c>
      <c r="V1" s="49" t="s">
        <v>55</v>
      </c>
      <c r="W1" s="49" t="s">
        <v>56</v>
      </c>
    </row>
    <row r="2" spans="1:38" s="1" customFormat="1" ht="12.75" customHeight="1">
      <c r="A2" s="55"/>
      <c r="B2" s="47"/>
      <c r="C2" s="8"/>
      <c r="D2" s="47"/>
      <c r="E2" s="47"/>
      <c r="F2" s="47"/>
      <c r="G2" s="47"/>
      <c r="H2" s="50"/>
      <c r="I2" s="50"/>
      <c r="J2" s="47"/>
      <c r="K2" s="50"/>
      <c r="L2" s="46" t="s">
        <v>48</v>
      </c>
      <c r="M2" s="46" t="s">
        <v>49</v>
      </c>
      <c r="N2" s="46" t="s">
        <v>50</v>
      </c>
      <c r="O2" s="46" t="s">
        <v>47</v>
      </c>
      <c r="P2" s="47"/>
      <c r="Q2" s="47"/>
      <c r="R2" s="50"/>
      <c r="S2" s="50"/>
      <c r="T2" s="50"/>
      <c r="U2" s="50"/>
      <c r="V2" s="50"/>
      <c r="W2" s="50"/>
    </row>
    <row r="3" spans="1:38" s="2" customFormat="1" ht="54" customHeight="1">
      <c r="A3" s="56"/>
      <c r="B3" s="48"/>
      <c r="C3" s="9" t="s">
        <v>54</v>
      </c>
      <c r="D3" s="48"/>
      <c r="E3" s="48"/>
      <c r="F3" s="48"/>
      <c r="G3" s="48"/>
      <c r="H3" s="51"/>
      <c r="I3" s="51"/>
      <c r="J3" s="48"/>
      <c r="K3" s="51"/>
      <c r="L3" s="48"/>
      <c r="M3" s="48"/>
      <c r="N3" s="48"/>
      <c r="O3" s="48"/>
      <c r="P3" s="48"/>
      <c r="Q3" s="48"/>
      <c r="R3" s="51"/>
      <c r="S3" s="51"/>
      <c r="T3" s="51"/>
      <c r="U3" s="51"/>
      <c r="V3" s="51"/>
      <c r="W3" s="51"/>
    </row>
    <row r="4" spans="1:38" s="13" customFormat="1">
      <c r="A4" s="10" t="s">
        <v>52</v>
      </c>
      <c r="B4" s="41" t="s">
        <v>86</v>
      </c>
      <c r="C4" s="42">
        <v>210816748</v>
      </c>
      <c r="D4" s="30" t="s">
        <v>87</v>
      </c>
      <c r="E4" s="43" t="s">
        <v>7</v>
      </c>
      <c r="F4" s="41" t="s">
        <v>37</v>
      </c>
      <c r="G4" s="41" t="s">
        <v>38</v>
      </c>
      <c r="H4" s="39">
        <v>18888</v>
      </c>
      <c r="I4" s="39">
        <v>21744</v>
      </c>
      <c r="J4" s="39">
        <v>27.99</v>
      </c>
      <c r="K4" s="39">
        <v>776.74</v>
      </c>
      <c r="L4" s="31">
        <v>100</v>
      </c>
      <c r="M4" s="39">
        <v>21444</v>
      </c>
      <c r="N4" s="20">
        <v>300</v>
      </c>
      <c r="O4" s="41" t="s">
        <v>92</v>
      </c>
      <c r="P4" s="41" t="s">
        <v>88</v>
      </c>
      <c r="Q4" s="41" t="s">
        <v>88</v>
      </c>
      <c r="R4" s="11">
        <v>0</v>
      </c>
      <c r="S4" s="11">
        <v>0</v>
      </c>
      <c r="T4" s="11">
        <v>0</v>
      </c>
      <c r="U4" s="11">
        <v>28</v>
      </c>
      <c r="V4" s="11">
        <f t="shared" ref="V4:V12" si="0">SUM(R4:U4)</f>
        <v>28</v>
      </c>
      <c r="W4" s="12">
        <f>V4/$V$11</f>
        <v>2.8248587570621469E-3</v>
      </c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</row>
    <row r="5" spans="1:38" s="13" customFormat="1">
      <c r="A5" s="10" t="s">
        <v>51</v>
      </c>
      <c r="B5" s="21" t="s">
        <v>69</v>
      </c>
      <c r="C5" s="22">
        <v>210622335</v>
      </c>
      <c r="D5" s="21" t="s">
        <v>67</v>
      </c>
      <c r="E5" s="21" t="s">
        <v>68</v>
      </c>
      <c r="F5" s="21" t="s">
        <v>25</v>
      </c>
      <c r="G5" s="21" t="s">
        <v>26</v>
      </c>
      <c r="H5" s="23">
        <v>19495</v>
      </c>
      <c r="I5" s="23">
        <v>22410</v>
      </c>
      <c r="J5" s="23">
        <v>27.99</v>
      </c>
      <c r="K5" s="23">
        <v>800.78</v>
      </c>
      <c r="L5" s="10">
        <v>100</v>
      </c>
      <c r="M5" s="23">
        <v>22110</v>
      </c>
      <c r="N5" s="11">
        <v>300</v>
      </c>
      <c r="O5" s="19" t="s">
        <v>73</v>
      </c>
      <c r="P5" s="21" t="s">
        <v>71</v>
      </c>
      <c r="Q5" s="21" t="s">
        <v>71</v>
      </c>
      <c r="R5" s="11">
        <v>5793.9299999999994</v>
      </c>
      <c r="S5" s="11">
        <v>5570.0099999999993</v>
      </c>
      <c r="T5" s="11">
        <v>6297.75</v>
      </c>
      <c r="U5" s="11">
        <v>5430.0599999999995</v>
      </c>
      <c r="V5" s="11">
        <f t="shared" si="0"/>
        <v>23091.75</v>
      </c>
      <c r="W5" s="12">
        <f>V5/$V$13</f>
        <v>5.9299787553874238E-2</v>
      </c>
    </row>
    <row r="6" spans="1:38" s="17" customFormat="1">
      <c r="A6" s="15" t="s">
        <v>51</v>
      </c>
      <c r="B6" s="15" t="s">
        <v>31</v>
      </c>
      <c r="C6" s="15">
        <v>210419091</v>
      </c>
      <c r="D6" s="15" t="s">
        <v>32</v>
      </c>
      <c r="E6" s="15" t="s">
        <v>7</v>
      </c>
      <c r="F6" s="15" t="s">
        <v>25</v>
      </c>
      <c r="G6" s="15" t="s">
        <v>26</v>
      </c>
      <c r="H6" s="16">
        <v>22999</v>
      </c>
      <c r="I6" s="16">
        <v>26251</v>
      </c>
      <c r="J6" s="16">
        <v>28</v>
      </c>
      <c r="K6" s="16">
        <f t="shared" ref="K6:K12" si="1">I6/J6</f>
        <v>937.53571428571433</v>
      </c>
      <c r="L6" s="15">
        <v>100</v>
      </c>
      <c r="M6" s="16">
        <f>I6-300</f>
        <v>25951</v>
      </c>
      <c r="N6" s="16">
        <v>300</v>
      </c>
      <c r="O6" s="40" t="s">
        <v>57</v>
      </c>
      <c r="P6" s="15" t="s">
        <v>5</v>
      </c>
      <c r="Q6" s="15" t="s">
        <v>5</v>
      </c>
      <c r="R6" s="16">
        <v>980</v>
      </c>
      <c r="S6" s="16">
        <v>756</v>
      </c>
      <c r="T6" s="16">
        <v>1064</v>
      </c>
      <c r="U6" s="16">
        <v>616</v>
      </c>
      <c r="V6" s="16">
        <f t="shared" si="0"/>
        <v>3416</v>
      </c>
      <c r="W6" s="14">
        <f>V6/$V$13</f>
        <v>8.7723136741058774E-3</v>
      </c>
    </row>
    <row r="7" spans="1:38" s="17" customFormat="1">
      <c r="A7" s="15" t="s">
        <v>51</v>
      </c>
      <c r="B7" s="15" t="s">
        <v>84</v>
      </c>
      <c r="C7" s="15">
        <v>210730544</v>
      </c>
      <c r="D7" s="15" t="s">
        <v>85</v>
      </c>
      <c r="E7" s="15" t="s">
        <v>7</v>
      </c>
      <c r="F7" s="15" t="s">
        <v>37</v>
      </c>
      <c r="G7" s="15" t="s">
        <v>38</v>
      </c>
      <c r="H7" s="16">
        <v>23611</v>
      </c>
      <c r="I7" s="16">
        <v>26922</v>
      </c>
      <c r="J7" s="16">
        <v>27.99</v>
      </c>
      <c r="K7" s="16">
        <f t="shared" si="1"/>
        <v>961.84351554126476</v>
      </c>
      <c r="L7" s="15">
        <v>100</v>
      </c>
      <c r="M7" s="16">
        <v>26622</v>
      </c>
      <c r="N7" s="16">
        <v>300</v>
      </c>
      <c r="O7" s="18" t="s">
        <v>91</v>
      </c>
      <c r="P7" s="15" t="s">
        <v>62</v>
      </c>
      <c r="Q7" s="15" t="s">
        <v>63</v>
      </c>
      <c r="R7" s="5">
        <v>5765.94</v>
      </c>
      <c r="S7" s="5">
        <v>6157.7999999999993</v>
      </c>
      <c r="T7" s="5">
        <v>6297.75</v>
      </c>
      <c r="U7" s="5">
        <v>6381.7199999999993</v>
      </c>
      <c r="V7" s="16">
        <f t="shared" si="0"/>
        <v>24603.21</v>
      </c>
      <c r="W7" s="14">
        <f t="shared" ref="W7:W13" si="2">V7/$V$13</f>
        <v>6.3181228193764177E-2</v>
      </c>
    </row>
    <row r="8" spans="1:38" s="36" customFormat="1">
      <c r="A8" s="15" t="s">
        <v>51</v>
      </c>
      <c r="B8" s="15" t="s">
        <v>29</v>
      </c>
      <c r="C8" s="15">
        <v>210230706</v>
      </c>
      <c r="D8" s="15" t="s">
        <v>30</v>
      </c>
      <c r="E8" s="15" t="s">
        <v>24</v>
      </c>
      <c r="F8" s="15" t="s">
        <v>25</v>
      </c>
      <c r="G8" s="15" t="s">
        <v>26</v>
      </c>
      <c r="H8" s="16">
        <v>24382</v>
      </c>
      <c r="I8" s="16">
        <v>27767</v>
      </c>
      <c r="J8" s="16">
        <v>28</v>
      </c>
      <c r="K8" s="16">
        <f t="shared" si="1"/>
        <v>991.67857142857144</v>
      </c>
      <c r="L8" s="15">
        <v>100</v>
      </c>
      <c r="M8" s="16">
        <v>27467</v>
      </c>
      <c r="N8" s="16">
        <v>300</v>
      </c>
      <c r="O8" s="15" t="s">
        <v>57</v>
      </c>
      <c r="P8" s="15" t="s">
        <v>6</v>
      </c>
      <c r="Q8" s="15" t="s">
        <v>6</v>
      </c>
      <c r="R8" s="44">
        <v>896</v>
      </c>
      <c r="S8" s="44">
        <v>728</v>
      </c>
      <c r="T8" s="44">
        <v>812</v>
      </c>
      <c r="U8" s="44">
        <v>784</v>
      </c>
      <c r="V8" s="16">
        <f t="shared" si="0"/>
        <v>3220</v>
      </c>
      <c r="W8" s="14">
        <f t="shared" si="2"/>
        <v>8.2689842010014412E-3</v>
      </c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7" customFormat="1">
      <c r="A9" s="15" t="s">
        <v>51</v>
      </c>
      <c r="B9" s="15" t="s">
        <v>20</v>
      </c>
      <c r="C9" s="15">
        <v>210145692</v>
      </c>
      <c r="D9" s="15" t="s">
        <v>21</v>
      </c>
      <c r="E9" s="15" t="s">
        <v>8</v>
      </c>
      <c r="F9" s="15" t="s">
        <v>13</v>
      </c>
      <c r="G9" s="15" t="s">
        <v>14</v>
      </c>
      <c r="H9" s="16">
        <v>29731</v>
      </c>
      <c r="I9" s="16">
        <v>33630</v>
      </c>
      <c r="J9" s="16">
        <v>28</v>
      </c>
      <c r="K9" s="16">
        <f t="shared" si="1"/>
        <v>1201.0714285714287</v>
      </c>
      <c r="L9" s="15">
        <v>100</v>
      </c>
      <c r="M9" s="16">
        <v>33330</v>
      </c>
      <c r="N9" s="16">
        <v>300</v>
      </c>
      <c r="O9" s="17" t="s">
        <v>72</v>
      </c>
      <c r="P9" s="17" t="s">
        <v>18</v>
      </c>
      <c r="Q9" s="17" t="s">
        <v>19</v>
      </c>
      <c r="R9" s="16">
        <v>5544</v>
      </c>
      <c r="S9" s="16">
        <v>5656</v>
      </c>
      <c r="T9" s="16">
        <v>5544</v>
      </c>
      <c r="U9" s="16">
        <v>5348</v>
      </c>
      <c r="V9" s="16">
        <f t="shared" si="0"/>
        <v>22092</v>
      </c>
      <c r="W9" s="14">
        <f t="shared" si="2"/>
        <v>5.6732422039914236E-2</v>
      </c>
    </row>
    <row r="10" spans="1:38" s="6" customFormat="1">
      <c r="A10" s="15" t="s">
        <v>51</v>
      </c>
      <c r="B10" s="17" t="s">
        <v>10</v>
      </c>
      <c r="C10" s="17">
        <v>210043094</v>
      </c>
      <c r="D10" s="17" t="s">
        <v>11</v>
      </c>
      <c r="E10" s="17" t="s">
        <v>12</v>
      </c>
      <c r="F10" s="17" t="s">
        <v>13</v>
      </c>
      <c r="G10" s="17" t="s">
        <v>14</v>
      </c>
      <c r="H10" s="16">
        <v>31000</v>
      </c>
      <c r="I10" s="16">
        <v>35022</v>
      </c>
      <c r="J10" s="16">
        <v>28</v>
      </c>
      <c r="K10" s="16">
        <f t="shared" si="1"/>
        <v>1250.7857142857142</v>
      </c>
      <c r="L10" s="17">
        <v>100</v>
      </c>
      <c r="M10" s="16">
        <v>34722</v>
      </c>
      <c r="N10" s="16">
        <v>300</v>
      </c>
      <c r="O10" s="17" t="s">
        <v>58</v>
      </c>
      <c r="P10" s="17" t="s">
        <v>9</v>
      </c>
      <c r="Q10" s="17" t="s">
        <v>9</v>
      </c>
      <c r="R10" s="37">
        <v>27664</v>
      </c>
      <c r="S10" s="37">
        <v>22680</v>
      </c>
      <c r="T10" s="37">
        <v>23548</v>
      </c>
      <c r="U10" s="37">
        <v>20552</v>
      </c>
      <c r="V10" s="37">
        <f t="shared" si="0"/>
        <v>94444</v>
      </c>
      <c r="W10" s="14">
        <f t="shared" si="2"/>
        <v>0.24253290182589446</v>
      </c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7" customFormat="1">
      <c r="A11" s="34" t="s">
        <v>51</v>
      </c>
      <c r="B11" s="34" t="s">
        <v>82</v>
      </c>
      <c r="C11" s="34">
        <v>210214734</v>
      </c>
      <c r="D11" s="34" t="s">
        <v>83</v>
      </c>
      <c r="E11" s="34" t="s">
        <v>7</v>
      </c>
      <c r="F11" s="34" t="s">
        <v>25</v>
      </c>
      <c r="G11" s="34" t="s">
        <v>26</v>
      </c>
      <c r="H11" s="35">
        <v>32390</v>
      </c>
      <c r="I11" s="35">
        <v>36545</v>
      </c>
      <c r="J11" s="35">
        <v>28</v>
      </c>
      <c r="K11" s="35">
        <f t="shared" si="1"/>
        <v>1305.1785714285713</v>
      </c>
      <c r="L11" s="34">
        <v>100</v>
      </c>
      <c r="M11" s="35">
        <v>36245</v>
      </c>
      <c r="N11" s="35">
        <v>300</v>
      </c>
      <c r="O11" s="34" t="s">
        <v>91</v>
      </c>
      <c r="P11" s="34" t="s">
        <v>81</v>
      </c>
      <c r="Q11" s="34" t="s">
        <v>81</v>
      </c>
      <c r="R11" s="35">
        <v>2212</v>
      </c>
      <c r="S11" s="35">
        <v>2100</v>
      </c>
      <c r="T11" s="35">
        <v>2716</v>
      </c>
      <c r="U11" s="35">
        <v>2884</v>
      </c>
      <c r="V11" s="35">
        <f t="shared" si="0"/>
        <v>9912</v>
      </c>
      <c r="W11" s="14">
        <f t="shared" si="2"/>
        <v>2.5454090496995742E-2</v>
      </c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</row>
    <row r="12" spans="1:38" s="36" customFormat="1">
      <c r="A12" s="34" t="s">
        <v>51</v>
      </c>
      <c r="B12" s="34" t="s">
        <v>89</v>
      </c>
      <c r="C12" s="34">
        <v>210037506</v>
      </c>
      <c r="D12" s="34" t="s">
        <v>90</v>
      </c>
      <c r="E12" s="34" t="s">
        <v>7</v>
      </c>
      <c r="F12" s="34" t="s">
        <v>37</v>
      </c>
      <c r="G12" s="34" t="s">
        <v>38</v>
      </c>
      <c r="H12" s="35">
        <v>33848</v>
      </c>
      <c r="I12" s="35">
        <v>38143</v>
      </c>
      <c r="J12" s="35">
        <v>28</v>
      </c>
      <c r="K12" s="35">
        <f t="shared" si="1"/>
        <v>1362.25</v>
      </c>
      <c r="L12" s="34">
        <v>100</v>
      </c>
      <c r="M12" s="35">
        <v>37843</v>
      </c>
      <c r="N12" s="35">
        <v>300</v>
      </c>
      <c r="O12" s="34" t="s">
        <v>91</v>
      </c>
      <c r="P12" s="34" t="s">
        <v>4</v>
      </c>
      <c r="Q12" s="34" t="s">
        <v>4</v>
      </c>
      <c r="R12" s="38">
        <v>49028</v>
      </c>
      <c r="S12" s="38">
        <v>50932</v>
      </c>
      <c r="T12" s="38">
        <v>57064</v>
      </c>
      <c r="U12" s="38">
        <v>51576</v>
      </c>
      <c r="V12" s="35">
        <f t="shared" si="0"/>
        <v>208600</v>
      </c>
      <c r="W12" s="14">
        <f t="shared" si="2"/>
        <v>0.53568636780400647</v>
      </c>
    </row>
    <row r="13" spans="1:38" s="17" customFormat="1">
      <c r="C13" s="29"/>
      <c r="H13" s="45"/>
      <c r="I13" s="45"/>
      <c r="J13" s="45"/>
      <c r="K13" s="45"/>
      <c r="M13" s="45"/>
      <c r="N13" s="45"/>
      <c r="R13" s="16">
        <v>97883.87</v>
      </c>
      <c r="S13" s="16">
        <v>94579.81</v>
      </c>
      <c r="T13" s="16">
        <v>103343.5</v>
      </c>
      <c r="U13" s="16">
        <v>93599.78</v>
      </c>
      <c r="V13" s="16">
        <f>SUM(V4:V12)</f>
        <v>389406.95999999996</v>
      </c>
      <c r="W13" s="14">
        <f t="shared" si="2"/>
        <v>1</v>
      </c>
    </row>
    <row r="14" spans="1:38" s="24" customFormat="1">
      <c r="C14" s="25"/>
      <c r="H14" s="26"/>
      <c r="I14" s="26"/>
      <c r="J14" s="26"/>
      <c r="K14" s="26"/>
      <c r="M14" s="26"/>
      <c r="N14" s="26"/>
      <c r="R14" s="11"/>
      <c r="S14" s="11"/>
      <c r="T14" s="11"/>
      <c r="U14" s="11"/>
      <c r="V14" s="20"/>
      <c r="W14" s="28"/>
    </row>
    <row r="15" spans="1:38" s="24" customFormat="1">
      <c r="C15" s="25"/>
      <c r="H15" s="26"/>
      <c r="I15" s="26"/>
      <c r="J15" s="27"/>
      <c r="K15" s="26"/>
      <c r="M15" s="26"/>
      <c r="N15" s="26"/>
      <c r="R15" s="11"/>
      <c r="S15" s="11"/>
      <c r="T15" s="11"/>
      <c r="U15" s="11"/>
      <c r="V15" s="20"/>
      <c r="W15" s="28"/>
    </row>
    <row r="16" spans="1:38" s="13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11">
        <f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1">
        <v>60816</v>
      </c>
      <c r="S16" s="11">
        <v>58212</v>
      </c>
      <c r="T16" s="11">
        <v>63000</v>
      </c>
      <c r="U16" s="11">
        <v>48888</v>
      </c>
      <c r="V16" s="11">
        <f>SUM(R16:U16)</f>
        <v>230916</v>
      </c>
      <c r="W16" s="12">
        <f>V16/$V$24</f>
        <v>0.1689967921376635</v>
      </c>
    </row>
    <row r="17" spans="1:23" s="13" customFormat="1">
      <c r="A17" s="10" t="s">
        <v>52</v>
      </c>
      <c r="B17" s="21" t="s">
        <v>66</v>
      </c>
      <c r="C17" s="22">
        <v>210719823</v>
      </c>
      <c r="D17" s="21" t="s">
        <v>64</v>
      </c>
      <c r="E17" s="21" t="s">
        <v>65</v>
      </c>
      <c r="F17" s="21" t="s">
        <v>25</v>
      </c>
      <c r="G17" s="21" t="s">
        <v>26</v>
      </c>
      <c r="H17" s="23">
        <v>56384</v>
      </c>
      <c r="I17" s="23">
        <v>62848</v>
      </c>
      <c r="J17" s="23">
        <v>84</v>
      </c>
      <c r="K17" s="23">
        <f>I17/J17</f>
        <v>748.19047619047615</v>
      </c>
      <c r="L17" s="10">
        <v>100</v>
      </c>
      <c r="M17" s="23">
        <v>62548</v>
      </c>
      <c r="N17" s="11">
        <v>300</v>
      </c>
      <c r="O17" s="21" t="s">
        <v>70</v>
      </c>
      <c r="P17" s="21" t="s">
        <v>71</v>
      </c>
      <c r="Q17" s="21" t="s">
        <v>71</v>
      </c>
      <c r="R17" s="11">
        <v>113064</v>
      </c>
      <c r="S17" s="11">
        <v>106008</v>
      </c>
      <c r="T17" s="11">
        <v>136584</v>
      </c>
      <c r="U17" s="11">
        <v>121380</v>
      </c>
      <c r="V17" s="11">
        <f>SUM(R17:U17)</f>
        <v>477036</v>
      </c>
      <c r="W17" s="12">
        <f>V17/$V$24</f>
        <v>0.34912069208795604</v>
      </c>
    </row>
    <row r="18" spans="1:23" s="17" customFormat="1">
      <c r="A18" s="15" t="s">
        <v>52</v>
      </c>
      <c r="B18" s="15" t="s">
        <v>60</v>
      </c>
      <c r="C18" s="15">
        <v>210730560</v>
      </c>
      <c r="D18" s="15" t="s">
        <v>61</v>
      </c>
      <c r="E18" s="15" t="s">
        <v>7</v>
      </c>
      <c r="F18" s="15" t="s">
        <v>37</v>
      </c>
      <c r="G18" s="15" t="s">
        <v>38</v>
      </c>
      <c r="H18" s="16">
        <v>64532</v>
      </c>
      <c r="I18" s="16">
        <v>71779</v>
      </c>
      <c r="J18" s="16">
        <v>83.98</v>
      </c>
      <c r="K18" s="16">
        <f>I18/J18</f>
        <v>854.71540843057869</v>
      </c>
      <c r="L18" s="15">
        <v>100</v>
      </c>
      <c r="M18" s="16">
        <v>71479</v>
      </c>
      <c r="N18" s="16">
        <v>300</v>
      </c>
      <c r="O18" s="15" t="s">
        <v>57</v>
      </c>
      <c r="P18" s="17" t="s">
        <v>62</v>
      </c>
      <c r="Q18" s="17" t="s">
        <v>63</v>
      </c>
      <c r="R18" s="16">
        <v>37455.08</v>
      </c>
      <c r="S18" s="16">
        <v>35019.660000000003</v>
      </c>
      <c r="T18" s="16">
        <v>38126.92</v>
      </c>
      <c r="U18" s="16">
        <v>37203.14</v>
      </c>
      <c r="V18" s="16">
        <f>SUM(R18:U18)</f>
        <v>147804.79999999999</v>
      </c>
      <c r="W18" s="14">
        <f>V18/$V$24</f>
        <v>0.10817153017785223</v>
      </c>
    </row>
    <row r="19" spans="1:23" s="17" customFormat="1">
      <c r="A19" s="15" t="s">
        <v>52</v>
      </c>
      <c r="B19" s="15" t="s">
        <v>22</v>
      </c>
      <c r="C19" s="4">
        <v>210230756</v>
      </c>
      <c r="D19" s="15" t="s">
        <v>23</v>
      </c>
      <c r="E19" s="15" t="s">
        <v>24</v>
      </c>
      <c r="F19" s="15" t="s">
        <v>25</v>
      </c>
      <c r="G19" s="15" t="s">
        <v>26</v>
      </c>
      <c r="H19" s="16">
        <v>74300</v>
      </c>
      <c r="I19" s="16">
        <v>82487</v>
      </c>
      <c r="J19" s="16">
        <v>84</v>
      </c>
      <c r="K19" s="16">
        <f>I19/J19</f>
        <v>981.98809523809518</v>
      </c>
      <c r="L19" s="15">
        <v>100</v>
      </c>
      <c r="M19" s="16">
        <v>82187</v>
      </c>
      <c r="N19" s="16">
        <v>300</v>
      </c>
      <c r="O19" s="15" t="s">
        <v>57</v>
      </c>
      <c r="P19" s="15" t="s">
        <v>6</v>
      </c>
      <c r="Q19" s="15" t="s">
        <v>6</v>
      </c>
      <c r="R19" s="16">
        <v>40236</v>
      </c>
      <c r="S19" s="16">
        <v>33852</v>
      </c>
      <c r="T19" s="16">
        <v>36792</v>
      </c>
      <c r="U19" s="16">
        <v>34944</v>
      </c>
      <c r="V19" s="5">
        <f>SUM(R19:U19)</f>
        <v>145824</v>
      </c>
      <c r="W19" s="14">
        <f>V19/$V$24</f>
        <v>0.10672187382720402</v>
      </c>
    </row>
    <row r="20" spans="1:23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5">
        <f t="shared" ref="K20:K23" si="3">I20/J20</f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6">
        <v>22512</v>
      </c>
      <c r="S20" s="16">
        <v>24192</v>
      </c>
      <c r="T20" s="16">
        <v>21504</v>
      </c>
      <c r="U20" s="16">
        <v>21000</v>
      </c>
      <c r="V20" s="5">
        <f t="shared" ref="V20:V24" si="4">SUM(R20:U20)</f>
        <v>89208</v>
      </c>
      <c r="W20" s="14">
        <f>V20/$V$24</f>
        <v>6.5287229265259608E-2</v>
      </c>
    </row>
    <row r="21" spans="1:23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5">
        <f t="shared" si="3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6">
        <v>40320</v>
      </c>
      <c r="S21" s="16">
        <v>41748</v>
      </c>
      <c r="T21" s="16">
        <v>41916</v>
      </c>
      <c r="U21" s="16">
        <v>38556</v>
      </c>
      <c r="V21" s="5">
        <f t="shared" si="4"/>
        <v>162540</v>
      </c>
      <c r="W21" s="14">
        <f>V21/$V$24</f>
        <v>0.11895554484771877</v>
      </c>
    </row>
    <row r="22" spans="1:23" s="6" customFormat="1">
      <c r="A22" s="4" t="s">
        <v>52</v>
      </c>
      <c r="B22" s="4" t="s">
        <v>78</v>
      </c>
      <c r="C22" s="4">
        <v>210214726</v>
      </c>
      <c r="D22" s="4" t="s">
        <v>79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5">
        <f t="shared" si="3"/>
        <v>1217.0595238095239</v>
      </c>
      <c r="L22" s="4">
        <v>100</v>
      </c>
      <c r="M22" s="5">
        <v>101933</v>
      </c>
      <c r="N22" s="5">
        <v>300</v>
      </c>
      <c r="O22" s="4" t="s">
        <v>80</v>
      </c>
      <c r="P22" s="4" t="s">
        <v>81</v>
      </c>
      <c r="Q22" s="4" t="s">
        <v>81</v>
      </c>
      <c r="R22" s="5">
        <v>24108</v>
      </c>
      <c r="S22" s="5">
        <v>23940</v>
      </c>
      <c r="T22" s="5">
        <v>22512</v>
      </c>
      <c r="U22" s="5">
        <v>22596</v>
      </c>
      <c r="V22" s="5">
        <f t="shared" si="4"/>
        <v>93156</v>
      </c>
      <c r="W22" s="14">
        <f>V22/$V$24</f>
        <v>6.8176588752516851E-2</v>
      </c>
    </row>
    <row r="23" spans="1:23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5">
        <f t="shared" si="3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6">
        <v>5376</v>
      </c>
      <c r="S23" s="16">
        <v>4704</v>
      </c>
      <c r="T23" s="16">
        <v>5124</v>
      </c>
      <c r="U23" s="16">
        <v>4704</v>
      </c>
      <c r="V23" s="5">
        <f t="shared" si="4"/>
        <v>19908</v>
      </c>
      <c r="W23" s="14">
        <f>V23/$V$24</f>
        <v>1.4569748903829121E-2</v>
      </c>
    </row>
    <row r="24" spans="1:23" s="6" customFormat="1">
      <c r="H24" s="32"/>
      <c r="I24" s="32"/>
      <c r="K24" s="32"/>
      <c r="R24" s="33">
        <v>343887.08</v>
      </c>
      <c r="S24" s="33">
        <v>327675.66000000003</v>
      </c>
      <c r="T24" s="33">
        <v>365558.92</v>
      </c>
      <c r="U24" s="33">
        <v>329271.14</v>
      </c>
      <c r="V24" s="5">
        <f t="shared" si="4"/>
        <v>1366392.7999999998</v>
      </c>
      <c r="W24" s="14">
        <f t="shared" ref="W24" si="5">V24/$V$24</f>
        <v>1</v>
      </c>
    </row>
  </sheetData>
  <sortState ref="A4:AL12">
    <sortCondition ref="K4:K12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2018-08-09T10:33:27Z</dcterms:modified>
</cp:coreProperties>
</file>