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6\"/>
    </mc:Choice>
  </mc:AlternateContent>
  <bookViews>
    <workbookView xWindow="90" yWindow="90" windowWidth="19050" windowHeight="1228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M18" i="1" l="1"/>
  <c r="M19" i="1"/>
  <c r="M21" i="1"/>
  <c r="M5" i="1"/>
  <c r="M3" i="1"/>
  <c r="M4" i="1"/>
  <c r="M13" i="1"/>
  <c r="M14" i="1"/>
  <c r="M15" i="1"/>
  <c r="M16" i="1"/>
  <c r="M2" i="1"/>
  <c r="M8" i="1"/>
  <c r="M9" i="1"/>
  <c r="M10" i="1"/>
  <c r="M11" i="1"/>
  <c r="M6" i="1"/>
  <c r="M7" i="1"/>
  <c r="M12" i="1"/>
  <c r="M20" i="1"/>
  <c r="M17" i="1"/>
  <c r="L18" i="1"/>
  <c r="L19" i="1"/>
  <c r="L21" i="1"/>
  <c r="L5" i="1"/>
  <c r="L3" i="1"/>
  <c r="L4" i="1"/>
  <c r="L13" i="1"/>
  <c r="L14" i="1"/>
  <c r="L15" i="1"/>
  <c r="L16" i="1"/>
  <c r="L2" i="1"/>
  <c r="L8" i="1"/>
  <c r="L9" i="1"/>
  <c r="L10" i="1"/>
  <c r="L11" i="1"/>
  <c r="L6" i="1"/>
  <c r="L7" i="1"/>
  <c r="L12" i="1"/>
  <c r="L20" i="1"/>
  <c r="L17" i="1"/>
  <c r="I18" i="1"/>
  <c r="I19" i="1"/>
  <c r="I21" i="1"/>
  <c r="I5" i="1"/>
  <c r="I3" i="1"/>
  <c r="I4" i="1"/>
  <c r="I13" i="1"/>
  <c r="I14" i="1"/>
  <c r="I15" i="1"/>
  <c r="I16" i="1"/>
  <c r="I2" i="1"/>
  <c r="I8" i="1"/>
  <c r="I9" i="1"/>
  <c r="I10" i="1"/>
  <c r="I11" i="1"/>
  <c r="I6" i="1"/>
  <c r="I7" i="1"/>
  <c r="I12" i="1"/>
  <c r="I20" i="1"/>
  <c r="I17" i="1"/>
</calcChain>
</file>

<file path=xl/sharedStrings.xml><?xml version="1.0" encoding="utf-8"?>
<sst xmlns="http://schemas.openxmlformats.org/spreadsheetml/2006/main" count="114" uniqueCount="69">
  <si>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</si>
  <si>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</si>
  <si>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</si>
  <si>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</si>
  <si>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</si>
  <si>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</si>
  <si>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</si>
  <si>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</si>
  <si>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</si>
  <si>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</si>
  <si>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</si>
  <si>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</si>
  <si>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</si>
  <si>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</si>
  <si>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ABIRATERON ZENTIVA 500 MG FILMTABLETTA</t>
  </si>
  <si>
    <t>60x buborékcsomagolásban átlátszó pvc/pvdc//al</t>
  </si>
  <si>
    <t>L02BX03</t>
  </si>
  <si>
    <t>abiraterone</t>
  </si>
  <si>
    <t>Zentiva Pharma Gyógyszermarketing Kereskedelmi és Szolgáltató Korlátolt Felelősségű Társaság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</si>
  <si>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</si>
  <si>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</si>
  <si>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</si>
  <si>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ABIRATERONE RICHTER 500 MG FILMTABLETTA</t>
  </si>
  <si>
    <t>60x buborékcsomagolásban</t>
  </si>
  <si>
    <t>Richter Gedeon Vegyészeti Gyár Nyilvánosan Működő Részvénytársaság</t>
  </si>
  <si>
    <t>DIMETIL-FUMARÁT SANDOZ 240 MG GYOMORNEDV-ELLENÁLLÓ KEMÉNY KAPSZULA</t>
  </si>
  <si>
    <t>56x buborékcsomagolásban al//pvc/pvdc</t>
  </si>
  <si>
    <t>L04AX07</t>
  </si>
  <si>
    <t>dimetil-fumarát</t>
  </si>
  <si>
    <t>Sandoz Hungária Kereskedelmi Korlátolt Felelősségű Társaság</t>
  </si>
  <si>
    <t>EVEROLIMUS ONKOGEN 10 MG TABLETTA</t>
  </si>
  <si>
    <t>30x buborékcsomagolásban opa/al/pvc//al</t>
  </si>
  <si>
    <t>L01EG02</t>
  </si>
  <si>
    <t>everolimus</t>
  </si>
  <si>
    <t>Onkogen Gyógyszerkereskedelmi Korlátolt Felelősségű Társaság</t>
  </si>
  <si>
    <t>KARDATUXAN 15 MG FILMTABLETTA</t>
  </si>
  <si>
    <t>30x buborékcsomagolásban al//al (ezüst színű, lágy opa/al/pvc fóliából és kemény alumínium fóliából álló)</t>
  </si>
  <si>
    <t>B01AF01</t>
  </si>
  <si>
    <t>rivaroxaban</t>
  </si>
  <si>
    <t>KARDATUXAN 20 MG FILMTABLETTA</t>
  </si>
  <si>
    <t>NINTEDANIB SANDOZ 100 MG LÁGY KAPSZULA</t>
  </si>
  <si>
    <t>60x1 adagonként perforált buborékcsomagolásban opa/al/pvc-alumínium</t>
  </si>
  <si>
    <t>L01EX09</t>
  </si>
  <si>
    <t>nintedanib</t>
  </si>
  <si>
    <t>NINTEDANIB SANDOZ 150 MG LÁGY KAPSZULA</t>
  </si>
  <si>
    <t>NINTEDANIB TEVA GMBH 100 MG LÁGY KAPSZULA</t>
  </si>
  <si>
    <t>Teva Gyógyszergyár Zártkörűen Működő Részvénytársaság</t>
  </si>
  <si>
    <t>NINTEDANIB TEVA GMBH 150 MG LÁGY KAPSZULA</t>
  </si>
  <si>
    <t>NOACID 20 MG GYOMORNEDV-ELLENÁLLÓ TABLETTA</t>
  </si>
  <si>
    <t>28x buborékcsomagolásban (al/al)</t>
  </si>
  <si>
    <t>A02BC02</t>
  </si>
  <si>
    <t>pantoprazol</t>
  </si>
  <si>
    <t>Egis Gyógyszergyár Zártkörűen Működő Részvénytársaság</t>
  </si>
  <si>
    <t>PAZOPANIB GEDEON RICHTER 400 MG FILMTABLETTA</t>
  </si>
  <si>
    <t>60x buborékcsomagolásban átlátszó alumínium-pvc/pe/pvdc</t>
  </si>
  <si>
    <t>L01EX03</t>
  </si>
  <si>
    <t>pazopanib</t>
  </si>
  <si>
    <t>PAZOPANIB ONKOGEN 400 MG FILMTABLETTA</t>
  </si>
  <si>
    <t>60x hdpe tartályban</t>
  </si>
  <si>
    <t>PAZOPANIB TEVA 400 MG FILMTABLETTA</t>
  </si>
  <si>
    <t>PAZOPANIB ZENTIVA 400 MG FILMTABLETTA</t>
  </si>
  <si>
    <t>VERIMMUS 10 MG TABLETTA</t>
  </si>
  <si>
    <t>30x buborékcsomagolásban (3x10) opa/al/pvc//al</t>
  </si>
  <si>
    <t>30x buborékcsomagolásban (6x5) opa/al/pvc//al</t>
  </si>
  <si>
    <t>VOTRIENT 400 MG FILMTABLETTA</t>
  </si>
  <si>
    <t>Novartis Hungária Egészségügyi Korlátolt Felelősségű Társaság</t>
  </si>
  <si>
    <t>ZYTIGA 500 MG FILMTABLETTA</t>
  </si>
  <si>
    <t>56x buborékcsomagolásban</t>
  </si>
  <si>
    <t>Janssen-Cilag Gyógyszerkereskedelmi Marketing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</si>
</sst>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\ _D_M_-;\-* #,##0.00\ _D_M_-;_-* &quot;-&quot;??\ _D_M_-;_-@_-"/>
    <numFmt numFmtId="176" formatCode="_-* #,##0\ _D_M_-;\-* #,##0\ _D_M_-;_-* &quot;-&quot;??\ _D_M_-;_-@_-"/>
    <numFmt numFmtId="177" formatCode="#,##0_ ;\-#,##0\ "/>
  </numFmts>
  <fonts count="2" x14ac:knownFonts="1"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7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NumberFormat="1"/>
    <xf numFmtId="0" fontId="0" fillId="2" borderId="0" xfId="0" applyNumberFormat="1" applyFill="1"/>
    <xf numFmtId="10" fontId="0" fillId="0" borderId="0" xfId="2" applyNumberFormat="1" applyFont="1"/>
    <xf numFmtId="176" fontId="0" fillId="0" borderId="0" xfId="1" applyNumberFormat="1" applyFont="1"/>
    <xf numFmtId="176" fontId="0" fillId="2" borderId="0" xfId="1" applyNumberFormat="1" applyFont="1" applyFill="1"/>
    <xf numFmtId="177" fontId="0" fillId="0" borderId="0" xfId="1" applyNumberFormat="1" applyFont="1"/>
    <xf numFmtId="177" fontId="0" fillId="2" borderId="0" xfId="1" applyNumberFormat="1" applyFont="1" applyFill="1"/>
  </cellXfs>
  <cellStyles count="3">
    <cellStyle name="Ezres" xfId="1" builtinId="3"/>
    <cellStyle name="Normál" xfId="0" builtinId="0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I15" sqref="I15"/>
    </sheetView>
  </sheetViews>
  <sheetFormatPr defaultColWidth="8.85546875" defaultRowHeight="12.75" x14ac:dyDescent="0.2"/>
  <cols>
    <col min="1" max="1" width="10" style="1" bestFit="1" customWidth="1"/>
    <col min="2" max="2" width="50.7109375" style="1" customWidth="1"/>
    <col min="3" max="3" width="24" style="1" customWidth="1"/>
    <col min="4" max="4" width="8.85546875" style="1"/>
    <col min="5" max="5" width="13.28515625" style="1" bestFit="1" customWidth="1"/>
    <col min="6" max="6" width="5" style="1" bestFit="1" customWidth="1"/>
    <col min="7" max="7" width="14.85546875" style="1" bestFit="1" customWidth="1"/>
    <col min="8" max="8" width="14.85546875" style="2" bestFit="1" customWidth="1"/>
    <col min="9" max="9" width="18.5703125" style="1" bestFit="1" customWidth="1"/>
    <col min="10" max="10" width="21.140625" style="1" bestFit="1" customWidth="1"/>
    <col min="11" max="11" width="19.5703125" style="2" bestFit="1" customWidth="1"/>
    <col min="12" max="12" width="8.140625" style="1" bestFit="1" customWidth="1"/>
    <col min="13" max="13" width="7.140625" style="2" bestFit="1" customWidth="1"/>
    <col min="14" max="14" width="84.42578125" style="1" bestFit="1" customWidth="1"/>
    <col min="15" max="16384" width="8.85546875" style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</row>
    <row r="2" spans="1:14" x14ac:dyDescent="0.2">
      <c r="A2" s="1">
        <v>210230942</v>
      </c>
      <c r="B2" s="1" t="s">
        <v>48</v>
      </c>
      <c r="C2" s="1" t="s">
        <v>49</v>
      </c>
      <c r="D2" s="1" t="s">
        <v>50</v>
      </c>
      <c r="E2" s="1" t="s">
        <v>51</v>
      </c>
      <c r="F2" s="1">
        <v>14</v>
      </c>
      <c r="G2" s="4">
        <v>398</v>
      </c>
      <c r="H2" s="5">
        <v>394</v>
      </c>
      <c r="I2" s="3">
        <f>1-(H2/G2)</f>
        <v>1.0050251256281451E-2</v>
      </c>
      <c r="J2" s="4">
        <v>573</v>
      </c>
      <c r="K2" s="5">
        <v>567</v>
      </c>
      <c r="L2" s="6">
        <f>J2/F2</f>
        <v>40.928571428571431</v>
      </c>
      <c r="M2" s="7">
        <f>K2/F2</f>
        <v>40.5</v>
      </c>
      <c r="N2" s="1" t="s">
        <v>52</v>
      </c>
    </row>
    <row r="3" spans="1:14" x14ac:dyDescent="0.2">
      <c r="A3" s="1">
        <v>210936386</v>
      </c>
      <c r="B3" s="1" t="s">
        <v>35</v>
      </c>
      <c r="C3" s="1" t="s">
        <v>36</v>
      </c>
      <c r="D3" s="1" t="s">
        <v>37</v>
      </c>
      <c r="E3" s="1" t="s">
        <v>38</v>
      </c>
      <c r="F3" s="1">
        <v>45</v>
      </c>
      <c r="G3" s="4">
        <v>4844</v>
      </c>
      <c r="H3" s="5">
        <v>4842</v>
      </c>
      <c r="I3" s="3">
        <f>1-(H3/G3)</f>
        <v>4.1288191577204536E-4</v>
      </c>
      <c r="J3" s="4">
        <v>6265</v>
      </c>
      <c r="K3" s="5">
        <v>6263</v>
      </c>
      <c r="L3" s="6">
        <f>J3/F3</f>
        <v>139.22222222222223</v>
      </c>
      <c r="M3" s="7">
        <f>K3/F3</f>
        <v>139.17777777777778</v>
      </c>
      <c r="N3" s="1" t="s">
        <v>24</v>
      </c>
    </row>
    <row r="4" spans="1:14" x14ac:dyDescent="0.2">
      <c r="A4" s="1">
        <v>210936310</v>
      </c>
      <c r="B4" s="1" t="s">
        <v>39</v>
      </c>
      <c r="C4" s="1" t="s">
        <v>36</v>
      </c>
      <c r="D4" s="1" t="s">
        <v>37</v>
      </c>
      <c r="E4" s="1" t="s">
        <v>38</v>
      </c>
      <c r="F4" s="1">
        <v>60</v>
      </c>
      <c r="G4" s="4">
        <v>6526</v>
      </c>
      <c r="H4" s="5">
        <v>6525</v>
      </c>
      <c r="I4" s="3">
        <f>1-(H4/G4)</f>
        <v>1.5323322096227887E-4</v>
      </c>
      <c r="J4" s="4">
        <v>8193</v>
      </c>
      <c r="K4" s="5">
        <v>8192</v>
      </c>
      <c r="L4" s="6">
        <f>J4/F4</f>
        <v>136.55000000000001</v>
      </c>
      <c r="M4" s="7">
        <f>K4/F4</f>
        <v>136.53333333333333</v>
      </c>
      <c r="N4" s="1" t="s">
        <v>24</v>
      </c>
    </row>
    <row r="5" spans="1:14" x14ac:dyDescent="0.2">
      <c r="A5" s="1">
        <v>210916506</v>
      </c>
      <c r="B5" s="1" t="s">
        <v>30</v>
      </c>
      <c r="C5" s="1" t="s">
        <v>31</v>
      </c>
      <c r="D5" s="1" t="s">
        <v>32</v>
      </c>
      <c r="E5" s="1" t="s">
        <v>33</v>
      </c>
      <c r="F5" s="1">
        <v>30</v>
      </c>
      <c r="G5" s="4">
        <v>307900</v>
      </c>
      <c r="H5" s="5">
        <v>307899</v>
      </c>
      <c r="I5" s="3">
        <f>1-(H5/G5)</f>
        <v>3.2478077297559693E-6</v>
      </c>
      <c r="J5" s="4">
        <v>338560</v>
      </c>
      <c r="K5" s="5">
        <v>338559</v>
      </c>
      <c r="L5" s="6">
        <f>J5/F5</f>
        <v>11285.333333333334</v>
      </c>
      <c r="M5" s="7">
        <f>K5/F5</f>
        <v>11285.3</v>
      </c>
      <c r="N5" s="1" t="s">
        <v>34</v>
      </c>
    </row>
    <row r="6" spans="1:14" x14ac:dyDescent="0.2">
      <c r="A6" s="1">
        <v>210867210</v>
      </c>
      <c r="B6" s="1" t="s">
        <v>61</v>
      </c>
      <c r="C6" s="1" t="s">
        <v>62</v>
      </c>
      <c r="D6" s="1" t="s">
        <v>32</v>
      </c>
      <c r="E6" s="1" t="s">
        <v>33</v>
      </c>
      <c r="F6" s="1">
        <v>30</v>
      </c>
      <c r="G6" s="4">
        <v>307900</v>
      </c>
      <c r="H6" s="5">
        <v>307899</v>
      </c>
      <c r="I6" s="3">
        <f>1-(H6/G6)</f>
        <v>3.2478077297559693E-6</v>
      </c>
      <c r="J6" s="4">
        <v>338560</v>
      </c>
      <c r="K6" s="5">
        <v>338559</v>
      </c>
      <c r="L6" s="6">
        <f>J6/F6</f>
        <v>11285.333333333334</v>
      </c>
      <c r="M6" s="7">
        <f>K6/F6</f>
        <v>11285.3</v>
      </c>
      <c r="N6" s="1" t="s">
        <v>52</v>
      </c>
    </row>
    <row r="7" spans="1:14" x14ac:dyDescent="0.2">
      <c r="A7" s="1">
        <v>210867228</v>
      </c>
      <c r="B7" s="1" t="s">
        <v>61</v>
      </c>
      <c r="C7" s="1" t="s">
        <v>63</v>
      </c>
      <c r="D7" s="1" t="s">
        <v>32</v>
      </c>
      <c r="E7" s="1" t="s">
        <v>33</v>
      </c>
      <c r="F7" s="1">
        <v>30</v>
      </c>
      <c r="G7" s="4">
        <v>307900</v>
      </c>
      <c r="H7" s="5">
        <v>307899</v>
      </c>
      <c r="I7" s="3">
        <f>1-(H7/G7)</f>
        <v>3.2478077297559693E-6</v>
      </c>
      <c r="J7" s="4">
        <v>338560</v>
      </c>
      <c r="K7" s="5">
        <v>338559</v>
      </c>
      <c r="L7" s="6">
        <f>J7/F7</f>
        <v>11285.333333333334</v>
      </c>
      <c r="M7" s="7">
        <f>K7/F7</f>
        <v>11285.3</v>
      </c>
      <c r="N7" s="1" t="s">
        <v>52</v>
      </c>
    </row>
    <row r="8" spans="1:14" x14ac:dyDescent="0.2">
      <c r="A8" s="1">
        <v>210925610</v>
      </c>
      <c r="B8" s="1" t="s">
        <v>53</v>
      </c>
      <c r="C8" s="1" t="s">
        <v>54</v>
      </c>
      <c r="D8" s="1" t="s">
        <v>55</v>
      </c>
      <c r="E8" s="1" t="s">
        <v>56</v>
      </c>
      <c r="F8" s="1">
        <v>30</v>
      </c>
      <c r="G8" s="4">
        <v>457044</v>
      </c>
      <c r="H8" s="5">
        <v>254000</v>
      </c>
      <c r="I8" s="3">
        <f>1-(H8/G8)</f>
        <v>0.44425482010484763</v>
      </c>
      <c r="J8" s="4">
        <v>502051</v>
      </c>
      <c r="K8" s="5">
        <v>279474</v>
      </c>
      <c r="L8" s="6">
        <f>J8/F8</f>
        <v>16735.033333333333</v>
      </c>
      <c r="M8" s="7">
        <f>K8/F8</f>
        <v>9315.7999999999993</v>
      </c>
      <c r="N8" s="1" t="s">
        <v>24</v>
      </c>
    </row>
    <row r="9" spans="1:14" x14ac:dyDescent="0.2">
      <c r="A9" s="1">
        <v>211027342</v>
      </c>
      <c r="B9" s="1" t="s">
        <v>57</v>
      </c>
      <c r="C9" s="1" t="s">
        <v>58</v>
      </c>
      <c r="D9" s="1" t="s">
        <v>55</v>
      </c>
      <c r="E9" s="1" t="s">
        <v>56</v>
      </c>
      <c r="F9" s="1">
        <v>30</v>
      </c>
      <c r="G9" s="4">
        <v>254504</v>
      </c>
      <c r="H9" s="5">
        <v>254000</v>
      </c>
      <c r="I9" s="3">
        <f>1-(H9/G9)</f>
        <v>1.9803225096658439E-3</v>
      </c>
      <c r="J9" s="4">
        <v>280027</v>
      </c>
      <c r="K9" s="5">
        <v>279474</v>
      </c>
      <c r="L9" s="6">
        <f>J9/F9</f>
        <v>9334.2333333333336</v>
      </c>
      <c r="M9" s="7">
        <f>K9/F9</f>
        <v>9315.7999999999993</v>
      </c>
      <c r="N9" s="1" t="s">
        <v>34</v>
      </c>
    </row>
    <row r="10" spans="1:14" x14ac:dyDescent="0.2">
      <c r="A10" s="1">
        <v>210924680</v>
      </c>
      <c r="B10" s="1" t="s">
        <v>59</v>
      </c>
      <c r="C10" s="1" t="s">
        <v>54</v>
      </c>
      <c r="D10" s="1" t="s">
        <v>55</v>
      </c>
      <c r="E10" s="1" t="s">
        <v>56</v>
      </c>
      <c r="F10" s="1">
        <v>30</v>
      </c>
      <c r="G10" s="4">
        <v>365635</v>
      </c>
      <c r="H10" s="5">
        <v>254000</v>
      </c>
      <c r="I10" s="3">
        <f>1-(H10/G10)</f>
        <v>0.3053181451447482</v>
      </c>
      <c r="J10" s="4">
        <v>401849</v>
      </c>
      <c r="K10" s="5">
        <v>279474</v>
      </c>
      <c r="L10" s="6">
        <f>J10/F10</f>
        <v>13394.966666666667</v>
      </c>
      <c r="M10" s="7">
        <f>K10/F10</f>
        <v>9315.7999999999993</v>
      </c>
      <c r="N10" s="1" t="s">
        <v>46</v>
      </c>
    </row>
    <row r="11" spans="1:14" x14ac:dyDescent="0.2">
      <c r="A11" s="1">
        <v>210922264</v>
      </c>
      <c r="B11" s="1" t="s">
        <v>60</v>
      </c>
      <c r="C11" s="1" t="s">
        <v>58</v>
      </c>
      <c r="D11" s="1" t="s">
        <v>55</v>
      </c>
      <c r="E11" s="1" t="s">
        <v>56</v>
      </c>
      <c r="F11" s="1">
        <v>30</v>
      </c>
      <c r="G11" s="4">
        <v>282000</v>
      </c>
      <c r="H11" s="5">
        <v>253990</v>
      </c>
      <c r="I11" s="3">
        <f>1-(H11/G11)</f>
        <v>9.9326241134751747E-2</v>
      </c>
      <c r="J11" s="4">
        <v>310168</v>
      </c>
      <c r="K11" s="5">
        <v>279464</v>
      </c>
      <c r="L11" s="6">
        <f>J11/F11</f>
        <v>10338.933333333332</v>
      </c>
      <c r="M11" s="7">
        <f>K11/F11</f>
        <v>9315.4666666666672</v>
      </c>
      <c r="N11" s="1" t="s">
        <v>18</v>
      </c>
    </row>
    <row r="12" spans="1:14" x14ac:dyDescent="0.2">
      <c r="A12" s="1">
        <v>210441690</v>
      </c>
      <c r="B12" s="1" t="s">
        <v>64</v>
      </c>
      <c r="C12" s="1" t="s">
        <v>58</v>
      </c>
      <c r="D12" s="1" t="s">
        <v>55</v>
      </c>
      <c r="E12" s="1" t="s">
        <v>56</v>
      </c>
      <c r="F12" s="1">
        <v>30</v>
      </c>
      <c r="G12" s="4">
        <v>457044</v>
      </c>
      <c r="H12" s="5">
        <v>254000</v>
      </c>
      <c r="I12" s="3">
        <f>1-(H12/G12)</f>
        <v>0.44425482010484763</v>
      </c>
      <c r="J12" s="4">
        <v>502051</v>
      </c>
      <c r="K12" s="5">
        <v>279474</v>
      </c>
      <c r="L12" s="6">
        <f>J12/F12</f>
        <v>16735.033333333333</v>
      </c>
      <c r="M12" s="7">
        <f>K12/F12</f>
        <v>9315.7999999999993</v>
      </c>
      <c r="N12" s="1" t="s">
        <v>65</v>
      </c>
    </row>
    <row r="13" spans="1:14" x14ac:dyDescent="0.2">
      <c r="A13" s="1">
        <v>210992196</v>
      </c>
      <c r="B13" s="1" t="s">
        <v>40</v>
      </c>
      <c r="C13" s="1" t="s">
        <v>41</v>
      </c>
      <c r="D13" s="1" t="s">
        <v>42</v>
      </c>
      <c r="E13" s="1" t="s">
        <v>43</v>
      </c>
      <c r="F13" s="1">
        <v>15</v>
      </c>
      <c r="G13" s="4">
        <v>237000</v>
      </c>
      <c r="H13" s="5">
        <v>170640</v>
      </c>
      <c r="I13" s="3">
        <f>1-(H13/G13)</f>
        <v>0.28000000000000003</v>
      </c>
      <c r="J13" s="4">
        <v>260839</v>
      </c>
      <c r="K13" s="5">
        <v>188095</v>
      </c>
      <c r="L13" s="6">
        <f>J13/F13</f>
        <v>17389.266666666666</v>
      </c>
      <c r="M13" s="7">
        <f>K13/F13</f>
        <v>12539.666666666666</v>
      </c>
      <c r="N13" s="1" t="s">
        <v>29</v>
      </c>
    </row>
    <row r="14" spans="1:14" x14ac:dyDescent="0.2">
      <c r="A14" s="1">
        <v>210992201</v>
      </c>
      <c r="B14" s="1" t="s">
        <v>44</v>
      </c>
      <c r="C14" s="1" t="s">
        <v>41</v>
      </c>
      <c r="D14" s="1" t="s">
        <v>42</v>
      </c>
      <c r="E14" s="1" t="s">
        <v>43</v>
      </c>
      <c r="F14" s="1">
        <v>22.5</v>
      </c>
      <c r="G14" s="4">
        <v>451688</v>
      </c>
      <c r="H14" s="5">
        <v>325215</v>
      </c>
      <c r="I14" s="3">
        <f>1-(H14/G14)</f>
        <v>0.28000079701032576</v>
      </c>
      <c r="J14" s="4">
        <v>496180</v>
      </c>
      <c r="K14" s="5">
        <v>357540</v>
      </c>
      <c r="L14" s="6">
        <f>J14/F14</f>
        <v>22052.444444444445</v>
      </c>
      <c r="M14" s="7">
        <f>K14/F14</f>
        <v>15890.666666666666</v>
      </c>
      <c r="N14" s="1" t="s">
        <v>29</v>
      </c>
    </row>
    <row r="15" spans="1:14" x14ac:dyDescent="0.2">
      <c r="A15" s="1">
        <v>210992170</v>
      </c>
      <c r="B15" s="1" t="s">
        <v>45</v>
      </c>
      <c r="C15" s="1" t="s">
        <v>41</v>
      </c>
      <c r="D15" s="1" t="s">
        <v>42</v>
      </c>
      <c r="E15" s="1" t="s">
        <v>43</v>
      </c>
      <c r="F15" s="1">
        <v>15</v>
      </c>
      <c r="G15" s="4">
        <v>189600</v>
      </c>
      <c r="H15" s="5">
        <v>170640</v>
      </c>
      <c r="I15" s="3">
        <f>1-(H15/G15)</f>
        <v>9.9999999999999978E-2</v>
      </c>
      <c r="J15" s="4">
        <v>208879</v>
      </c>
      <c r="K15" s="5">
        <v>188095</v>
      </c>
      <c r="L15" s="6">
        <f>J15/F15</f>
        <v>13925.266666666666</v>
      </c>
      <c r="M15" s="7">
        <f>K15/F15</f>
        <v>12539.666666666666</v>
      </c>
      <c r="N15" s="1" t="s">
        <v>46</v>
      </c>
    </row>
    <row r="16" spans="1:14" x14ac:dyDescent="0.2">
      <c r="A16" s="1">
        <v>210992188</v>
      </c>
      <c r="B16" s="1" t="s">
        <v>47</v>
      </c>
      <c r="C16" s="1" t="s">
        <v>41</v>
      </c>
      <c r="D16" s="1" t="s">
        <v>42</v>
      </c>
      <c r="E16" s="1" t="s">
        <v>43</v>
      </c>
      <c r="F16" s="1">
        <v>22.5</v>
      </c>
      <c r="G16" s="4">
        <v>361350</v>
      </c>
      <c r="H16" s="5">
        <v>325215</v>
      </c>
      <c r="I16" s="3">
        <f>1-(H16/G16)</f>
        <v>9.9999999999999978E-2</v>
      </c>
      <c r="J16" s="4">
        <v>397151</v>
      </c>
      <c r="K16" s="5">
        <v>357540</v>
      </c>
      <c r="L16" s="6">
        <f>J16/F16</f>
        <v>17651.155555555557</v>
      </c>
      <c r="M16" s="7">
        <f>K16/F16</f>
        <v>15890.666666666666</v>
      </c>
      <c r="N16" s="1" t="s">
        <v>46</v>
      </c>
    </row>
    <row r="17" spans="1:14" x14ac:dyDescent="0.2">
      <c r="A17" s="1">
        <v>210903781</v>
      </c>
      <c r="B17" s="1" t="s">
        <v>14</v>
      </c>
      <c r="C17" s="1" t="s">
        <v>15</v>
      </c>
      <c r="D17" s="1" t="s">
        <v>16</v>
      </c>
      <c r="E17" s="1" t="s">
        <v>17</v>
      </c>
      <c r="F17" s="1">
        <v>30</v>
      </c>
      <c r="G17" s="4">
        <v>271766</v>
      </c>
      <c r="H17" s="5">
        <v>271760</v>
      </c>
      <c r="I17" s="3">
        <f>1-(H17/G17)</f>
        <v>2.2077816945409445E-5</v>
      </c>
      <c r="J17" s="4">
        <v>298950</v>
      </c>
      <c r="K17" s="5">
        <v>298942</v>
      </c>
      <c r="L17" s="6">
        <f>J17/F17</f>
        <v>9965</v>
      </c>
      <c r="M17" s="7">
        <f>K17/F17</f>
        <v>9964.7333333333336</v>
      </c>
      <c r="N17" s="1" t="s">
        <v>18</v>
      </c>
    </row>
    <row r="18" spans="1:14" x14ac:dyDescent="0.2">
      <c r="A18" s="1">
        <v>210925440</v>
      </c>
      <c r="B18" s="1" t="s">
        <v>19</v>
      </c>
      <c r="C18" s="1" t="s">
        <v>20</v>
      </c>
      <c r="D18" s="1" t="s">
        <v>16</v>
      </c>
      <c r="E18" s="1" t="s">
        <v>17</v>
      </c>
      <c r="F18" s="1">
        <v>30</v>
      </c>
      <c r="G18" s="4">
        <v>271766</v>
      </c>
      <c r="H18" s="5">
        <v>271692</v>
      </c>
      <c r="I18" s="3">
        <f>1-(H18/G18)</f>
        <v>2.7229307566067895E-4</v>
      </c>
      <c r="J18" s="4">
        <v>298950</v>
      </c>
      <c r="K18" s="5">
        <v>298868</v>
      </c>
      <c r="L18" s="6">
        <f>J18/F18</f>
        <v>9965</v>
      </c>
      <c r="M18" s="7">
        <f>K18/F18</f>
        <v>9962.2666666666664</v>
      </c>
      <c r="N18" s="1" t="s">
        <v>21</v>
      </c>
    </row>
    <row r="19" spans="1:14" x14ac:dyDescent="0.2">
      <c r="A19" s="1">
        <v>210901551</v>
      </c>
      <c r="B19" s="1" t="s">
        <v>22</v>
      </c>
      <c r="C19" s="1" t="s">
        <v>23</v>
      </c>
      <c r="D19" s="1" t="s">
        <v>16</v>
      </c>
      <c r="E19" s="1" t="s">
        <v>17</v>
      </c>
      <c r="F19" s="1">
        <v>30</v>
      </c>
      <c r="G19" s="4">
        <v>271766</v>
      </c>
      <c r="H19" s="5">
        <v>271761</v>
      </c>
      <c r="I19" s="3">
        <f>1-(H19/G19)</f>
        <v>1.8398180787859708E-5</v>
      </c>
      <c r="J19" s="4">
        <v>298950</v>
      </c>
      <c r="K19" s="5">
        <v>298943</v>
      </c>
      <c r="L19" s="6">
        <f>J19/F19</f>
        <v>9965</v>
      </c>
      <c r="M19" s="7">
        <f>K19/F19</f>
        <v>9964.7666666666664</v>
      </c>
      <c r="N19" s="1" t="s">
        <v>24</v>
      </c>
    </row>
    <row r="20" spans="1:14" x14ac:dyDescent="0.2">
      <c r="A20" s="1">
        <v>210761919</v>
      </c>
      <c r="B20" s="1" t="s">
        <v>66</v>
      </c>
      <c r="C20" s="1" t="s">
        <v>67</v>
      </c>
      <c r="D20" s="1" t="s">
        <v>16</v>
      </c>
      <c r="E20" s="1" t="s">
        <v>17</v>
      </c>
      <c r="F20" s="1">
        <v>28</v>
      </c>
      <c r="G20" s="4">
        <v>253585</v>
      </c>
      <c r="H20" s="5">
        <v>253580</v>
      </c>
      <c r="I20" s="3">
        <f>1-(H20/G20)</f>
        <v>1.9717254569506792E-5</v>
      </c>
      <c r="J20" s="4">
        <v>279020</v>
      </c>
      <c r="K20" s="5">
        <v>279014</v>
      </c>
      <c r="L20" s="6">
        <f>J20/F20</f>
        <v>9965</v>
      </c>
      <c r="M20" s="7">
        <f>K20/F20</f>
        <v>9964.7857142857138</v>
      </c>
      <c r="N20" s="1" t="s">
        <v>68</v>
      </c>
    </row>
    <row r="21" spans="1:14" x14ac:dyDescent="0.2">
      <c r="A21" s="1">
        <v>210942078</v>
      </c>
      <c r="B21" s="1" t="s">
        <v>25</v>
      </c>
      <c r="C21" s="1" t="s">
        <v>26</v>
      </c>
      <c r="D21" s="1" t="s">
        <v>27</v>
      </c>
      <c r="E21" s="1" t="s">
        <v>28</v>
      </c>
      <c r="F21" s="1">
        <v>28</v>
      </c>
      <c r="G21" s="4">
        <v>164411</v>
      </c>
      <c r="H21" s="5">
        <v>156190</v>
      </c>
      <c r="I21" s="3">
        <f>1-(H21/G21)</f>
        <v>5.0002737043141843E-2</v>
      </c>
      <c r="J21" s="4">
        <v>181267</v>
      </c>
      <c r="K21" s="5">
        <v>172255</v>
      </c>
      <c r="L21" s="6">
        <f>J21/F21</f>
        <v>6473.8214285714284</v>
      </c>
      <c r="M21" s="7">
        <f>K21/F21</f>
        <v>6151.9642857142853</v>
      </c>
      <c r="N21" s="1" t="s">
        <v>29</v>
      </c>
    </row>
  </sheetData>
  <sortState ref="A2:N23">
    <sortCondition ref="D1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2004-02-17T23:48:21Z</dcterms:created>
  <dcterms:modified xsi:type="dcterms:W3CDTF">2026-08-25T12:37:21Z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rás">
    <vt:lpwstr>DOPA2</vt:lpwstr>
  </property>
</Properties>
</file>