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135" windowWidth="18195" windowHeight="7485"/>
  </bookViews>
  <sheets>
    <sheet name="Munka1" sheetId="1" r:id="rId1"/>
    <sheet name="Munka2" sheetId="2" r:id="rId2"/>
    <sheet name="Munka3" sheetId="3" r:id="rId3"/>
  </sheets>
  <calcPr calcId="125725"/>
</workbook>
</file>

<file path=xl/calcChain.xml><?xml version="1.0" encoding="utf-8"?>
<calcChain xmlns="http://schemas.openxmlformats.org/spreadsheetml/2006/main">
  <c r="I3" i="1"/>
  <c r="I4"/>
  <c r="I5"/>
  <c r="I2"/>
</calcChain>
</file>

<file path=xl/sharedStrings.xml><?xml version="1.0" encoding="utf-8"?>
<sst xmlns="http://schemas.openxmlformats.org/spreadsheetml/2006/main" count="34" uniqueCount="28">
  <si>
    <t>TTT</t>
  </si>
  <si>
    <t>Név</t>
  </si>
  <si>
    <t>Kisz</t>
  </si>
  <si>
    <t>ATC</t>
  </si>
  <si>
    <t>Hatóanyag</t>
  </si>
  <si>
    <t>DOT</t>
  </si>
  <si>
    <t>Termelői ár régi</t>
  </si>
  <si>
    <t>Termelői ár új</t>
  </si>
  <si>
    <t>Ács. mérték (%)</t>
  </si>
  <si>
    <t>Brutto fogyasztói ár régi</t>
  </si>
  <si>
    <t>Brutto fogyasztói ár új</t>
  </si>
  <si>
    <t>NTK régi</t>
  </si>
  <si>
    <t>NTK új</t>
  </si>
  <si>
    <t>Forgalmazó</t>
  </si>
  <si>
    <t>BENDAMUSTIN ARAMIS 2,5 MG/ML POR OLDATOS INFÚZIÓHOZ VALÓ KONCENTRÁTUMHOZ</t>
  </si>
  <si>
    <t>1x25mg injekciós üvegben</t>
  </si>
  <si>
    <t>L01AA09</t>
  </si>
  <si>
    <t>bendamusztin</t>
  </si>
  <si>
    <t>Aramis Pharma Kft.</t>
  </si>
  <si>
    <t>5x100mg injekciós üvegben</t>
  </si>
  <si>
    <t>PARNASSAN 7,5 MG FILMTABLETTA</t>
  </si>
  <si>
    <t>30x buborékcsomagolásban</t>
  </si>
  <si>
    <t>N05AH03</t>
  </si>
  <si>
    <t>olanzapin</t>
  </si>
  <si>
    <t>Richter Gedeon Vegyészeti Gyár NyRt.</t>
  </si>
  <si>
    <t>OLANZAPIN TEVA 7,5 MG FILMTABLETTA</t>
  </si>
  <si>
    <t>28x buborékcsomagolásban</t>
  </si>
  <si>
    <t>TEVA Gyógyszergyár Zrt.</t>
  </si>
</sst>
</file>

<file path=xl/styles.xml><?xml version="1.0" encoding="utf-8"?>
<styleSheet xmlns="http://schemas.openxmlformats.org/spreadsheetml/2006/main">
  <numFmts count="1">
    <numFmt numFmtId="43" formatCode="_-* #,##0.00\ _F_t_-;\-* #,##0.00\ _F_t_-;_-* &quot;-&quot;??\ _F_t_-;_-@_-"/>
  </numFmts>
  <fonts count="2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6">
    <xf numFmtId="0" fontId="0" fillId="0" borderId="0" xfId="0"/>
    <xf numFmtId="0" fontId="0" fillId="2" borderId="0" xfId="0" applyFill="1" applyAlignment="1">
      <alignment horizontal="center" wrapText="1"/>
    </xf>
    <xf numFmtId="0" fontId="0" fillId="2" borderId="1" xfId="0" applyFill="1" applyBorder="1" applyAlignment="1">
      <alignment horizontal="center" wrapText="1"/>
    </xf>
    <xf numFmtId="0" fontId="0" fillId="0" borderId="1" xfId="0" applyBorder="1"/>
    <xf numFmtId="43" fontId="0" fillId="0" borderId="1" xfId="1" applyNumberFormat="1" applyFont="1" applyBorder="1"/>
    <xf numFmtId="10" fontId="1" fillId="3" borderId="1" xfId="2" applyNumberFormat="1" applyFont="1" applyFill="1" applyBorder="1"/>
  </cellXfs>
  <cellStyles count="3">
    <cellStyle name="Ezres" xfId="1" builtinId="3"/>
    <cellStyle name="Normál" xfId="0" builtinId="0"/>
    <cellStyle name="Százalék" xfId="2" builtin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5"/>
  <sheetViews>
    <sheetView tabSelected="1" workbookViewId="0">
      <selection activeCell="A10" sqref="A10"/>
    </sheetView>
  </sheetViews>
  <sheetFormatPr defaultRowHeight="15"/>
  <cols>
    <col min="1" max="1" width="12.85546875" customWidth="1"/>
    <col min="2" max="2" width="38.42578125" customWidth="1"/>
    <col min="3" max="3" width="32" customWidth="1"/>
    <col min="5" max="5" width="18.28515625" customWidth="1"/>
    <col min="7" max="7" width="10.85546875" customWidth="1"/>
    <col min="8" max="8" width="12.5703125" customWidth="1"/>
    <col min="9" max="9" width="16" customWidth="1"/>
    <col min="10" max="10" width="18.42578125" customWidth="1"/>
    <col min="11" max="11" width="18.7109375" customWidth="1"/>
    <col min="12" max="12" width="20.5703125" customWidth="1"/>
    <col min="13" max="13" width="16.7109375" customWidth="1"/>
    <col min="14" max="14" width="40.140625" customWidth="1"/>
  </cols>
  <sheetData>
    <row r="1" spans="1:14" s="1" customFormat="1" ht="30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</row>
    <row r="2" spans="1:14">
      <c r="A2" s="3">
        <v>210712813</v>
      </c>
      <c r="B2" s="3" t="s">
        <v>14</v>
      </c>
      <c r="C2" s="3" t="s">
        <v>15</v>
      </c>
      <c r="D2" s="3" t="s">
        <v>16</v>
      </c>
      <c r="E2" s="3" t="s">
        <v>17</v>
      </c>
      <c r="F2" s="3">
        <v>1.47058823529412</v>
      </c>
      <c r="G2" s="3">
        <v>7018</v>
      </c>
      <c r="H2" s="3">
        <v>3200</v>
      </c>
      <c r="I2" s="5">
        <f>1-(H2/G2)</f>
        <v>0.54402963807352522</v>
      </c>
      <c r="J2" s="3">
        <v>8733</v>
      </c>
      <c r="K2" s="3">
        <v>4209</v>
      </c>
      <c r="L2" s="4">
        <v>5938.44</v>
      </c>
      <c r="M2" s="4">
        <v>2862.12</v>
      </c>
      <c r="N2" s="3" t="s">
        <v>18</v>
      </c>
    </row>
    <row r="3" spans="1:14">
      <c r="A3" s="3">
        <v>210712863</v>
      </c>
      <c r="B3" s="3" t="s">
        <v>14</v>
      </c>
      <c r="C3" s="3" t="s">
        <v>19</v>
      </c>
      <c r="D3" s="3" t="s">
        <v>16</v>
      </c>
      <c r="E3" s="3" t="s">
        <v>17</v>
      </c>
      <c r="F3" s="3">
        <v>29.411764705882401</v>
      </c>
      <c r="G3" s="3">
        <v>140360</v>
      </c>
      <c r="H3" s="3">
        <v>63000</v>
      </c>
      <c r="I3" s="5">
        <f t="shared" ref="I3:I5" si="0">1-(H3/G3)</f>
        <v>0.5511541749786264</v>
      </c>
      <c r="J3" s="3">
        <v>154902</v>
      </c>
      <c r="K3" s="3">
        <v>70100</v>
      </c>
      <c r="L3" s="4">
        <v>5266.6679000000004</v>
      </c>
      <c r="M3" s="4">
        <v>2383.4</v>
      </c>
      <c r="N3" s="3" t="s">
        <v>18</v>
      </c>
    </row>
    <row r="4" spans="1:14">
      <c r="A4" s="3">
        <v>210390873</v>
      </c>
      <c r="B4" s="3" t="s">
        <v>20</v>
      </c>
      <c r="C4" s="3" t="s">
        <v>21</v>
      </c>
      <c r="D4" s="3" t="s">
        <v>22</v>
      </c>
      <c r="E4" s="3" t="s">
        <v>23</v>
      </c>
      <c r="F4" s="3">
        <v>22.5</v>
      </c>
      <c r="G4" s="3">
        <v>7214</v>
      </c>
      <c r="H4" s="3">
        <v>5049</v>
      </c>
      <c r="I4" s="5">
        <f t="shared" si="0"/>
        <v>0.30011089548100911</v>
      </c>
      <c r="J4" s="3">
        <v>8947</v>
      </c>
      <c r="K4" s="3">
        <v>6531</v>
      </c>
      <c r="L4" s="4">
        <v>397.64</v>
      </c>
      <c r="M4" s="4">
        <v>290.26666666666699</v>
      </c>
      <c r="N4" s="3" t="s">
        <v>24</v>
      </c>
    </row>
    <row r="5" spans="1:14">
      <c r="A5" s="3">
        <v>210441543</v>
      </c>
      <c r="B5" s="3" t="s">
        <v>25</v>
      </c>
      <c r="C5" s="3" t="s">
        <v>26</v>
      </c>
      <c r="D5" s="3" t="s">
        <v>22</v>
      </c>
      <c r="E5" s="3" t="s">
        <v>23</v>
      </c>
      <c r="F5" s="3">
        <v>21</v>
      </c>
      <c r="G5" s="3">
        <v>6714</v>
      </c>
      <c r="H5" s="3">
        <v>4700</v>
      </c>
      <c r="I5" s="5">
        <f t="shared" si="0"/>
        <v>0.29997021149836167</v>
      </c>
      <c r="J5" s="3">
        <v>8399</v>
      </c>
      <c r="K5" s="3">
        <v>6080</v>
      </c>
      <c r="L5" s="4">
        <v>399.95</v>
      </c>
      <c r="M5" s="4">
        <v>289.52380952380997</v>
      </c>
      <c r="N5" s="3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Munka1</vt:lpstr>
      <vt:lpstr>Munka2</vt:lpstr>
      <vt:lpstr>Munka3</vt:lpstr>
    </vt:vector>
  </TitlesOfParts>
  <Company>OEP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Erbsztj</dc:creator>
  <cp:lastModifiedBy>Erbsztj</cp:lastModifiedBy>
  <dcterms:created xsi:type="dcterms:W3CDTF">2017-02-13T09:24:53Z</dcterms:created>
  <dcterms:modified xsi:type="dcterms:W3CDTF">2017-02-13T09:34:16Z</dcterms:modified>
</cp:coreProperties>
</file>