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Licit_2016_04_01_ beadási_határ" sheetId="1" r:id="rId1"/>
  </sheets>
  <calcPr calcId="125725"/>
</workbook>
</file>

<file path=xl/calcChain.xml><?xml version="1.0" encoding="utf-8"?>
<calcChain xmlns="http://schemas.openxmlformats.org/spreadsheetml/2006/main">
  <c r="L49" i="1"/>
  <c r="I48"/>
  <c r="I49"/>
  <c r="I50"/>
  <c r="I51"/>
  <c r="I52"/>
  <c r="I53"/>
  <c r="I54"/>
  <c r="I55"/>
  <c r="I56"/>
  <c r="I57"/>
  <c r="I58"/>
  <c r="I59"/>
  <c r="I60"/>
  <c r="L47"/>
  <c r="I47"/>
  <c r="I46"/>
  <c r="L32"/>
  <c r="L31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2"/>
</calcChain>
</file>

<file path=xl/sharedStrings.xml><?xml version="1.0" encoding="utf-8"?>
<sst xmlns="http://schemas.openxmlformats.org/spreadsheetml/2006/main" count="322" uniqueCount="164">
  <si>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</si>
  <si>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</si>
  <si>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</si>
  <si>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</si>
  <si>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</si>
  <si>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</si>
  <si>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</si>
  <si>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</si>
  <si>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</si>
  <si>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</si>
  <si>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</si>
  <si>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</si>
  <si>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</si>
  <si>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</si>
  <si>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ABILIFY 15 MG TABLETTA</t>
  </si>
  <si>
    <t>56x</t>
  </si>
  <si>
    <t>N05AX12</t>
  </si>
  <si>
    <t>aripiprazol</t>
  </si>
  <si>
    <t>VALEANT PHARMA Magyarország Kft.</t>
  </si>
  <si>
    <t>ABILIFY 30 MG TABLETTA</t>
  </si>
  <si>
    <t>28x</t>
  </si>
  <si>
    <t>ARIPIPRAZOL-TEVA 15 MG TABLETTA</t>
  </si>
  <si>
    <t>60x buborékcsomagolásban</t>
  </si>
  <si>
    <t>TEVA Gyógyszergyár Zrt.</t>
  </si>
  <si>
    <t>ARIPIPRAZOL-TEVA 30 MG TABLETTA</t>
  </si>
  <si>
    <t>30x buborékcsomagolásban</t>
  </si>
  <si>
    <t>ARISPPA 15 MG TABLETTA</t>
  </si>
  <si>
    <t>KRKA Magyarország Kft.</t>
  </si>
  <si>
    <t>ARISPPA 30 MG TABLETTA</t>
  </si>
  <si>
    <t>ASDUTER 15 MG TABLETTA</t>
  </si>
  <si>
    <t>28x hdpe tartályban</t>
  </si>
  <si>
    <t>Vipharm Hungary Korlátolt Felelősségű Társaság</t>
  </si>
  <si>
    <t>ASDUTER 30 MG TABLETTA</t>
  </si>
  <si>
    <t>CILOSTAZOL HSPT 100 MG TABLETTA</t>
  </si>
  <si>
    <t>56x buborékcsomagolásban</t>
  </si>
  <si>
    <t>B01AC23</t>
  </si>
  <si>
    <t>cilostazol</t>
  </si>
  <si>
    <t>HOSPTESS Egészségügyi, Humán Erőforrás Management Kft.</t>
  </si>
  <si>
    <t>CILOSTAZOL-TEVA 100 MG TABLETTA</t>
  </si>
  <si>
    <t>28x buborékcsomagolásban</t>
  </si>
  <si>
    <t>CILOZEK 100 MG TABLETTA</t>
  </si>
  <si>
    <t>Aramis Pharma Kft.</t>
  </si>
  <si>
    <t>DONECTIL 10 MG FILMTABLETTA</t>
  </si>
  <si>
    <t>N06DA02</t>
  </si>
  <si>
    <t>donepezil</t>
  </si>
  <si>
    <t>DONESYN 10 MG FILMTABLETTA</t>
  </si>
  <si>
    <t>EBRIT 150 MG FILMTABLETTA</t>
  </si>
  <si>
    <t>C09CA04</t>
  </si>
  <si>
    <t>irbesartan</t>
  </si>
  <si>
    <t>EONIC 4 MG RÁGÓTABLETTA</t>
  </si>
  <si>
    <t>R03DC03</t>
  </si>
  <si>
    <t>montelukast</t>
  </si>
  <si>
    <t>Richter Gedeon Vegyészeti Gyár NyRt.</t>
  </si>
  <si>
    <t>ESCITALOPRAM-ZENTIVA 10 MG SZÁJBAN DISZPERGÁLÓDÓ TABLETTA</t>
  </si>
  <si>
    <t>N06AB10</t>
  </si>
  <si>
    <t>escitalopram</t>
  </si>
  <si>
    <t>Zentiva HU Kft.</t>
  </si>
  <si>
    <t>LEFLUNOMID APOTEX 20 MG TABLETTA</t>
  </si>
  <si>
    <t>L04AA13</t>
  </si>
  <si>
    <t>leflunomid</t>
  </si>
  <si>
    <t>LEFLUNOMID SANDOZ 20 MG FILMTABLETTA</t>
  </si>
  <si>
    <t>30x hdpe tartályban</t>
  </si>
  <si>
    <t>Sandoz Hungária Kereskedelmi Kft.</t>
  </si>
  <si>
    <t>LEVETIRACETAM TEVA 1000 MG FILMTABLETTA</t>
  </si>
  <si>
    <t>N03AX14</t>
  </si>
  <si>
    <t>levetiracetam</t>
  </si>
  <si>
    <t>LEVIL 1000 MG FILMTABLETTA</t>
  </si>
  <si>
    <t>MEDITOP Kft.</t>
  </si>
  <si>
    <t>LEVIL 500 MG FILMTABLETTA</t>
  </si>
  <si>
    <t>120x buborékcsomagolásban</t>
  </si>
  <si>
    <t>LORDESTIN 5 MG FILMTABLETTA</t>
  </si>
  <si>
    <t>R06AX27</t>
  </si>
  <si>
    <t>desloratadin</t>
  </si>
  <si>
    <t>MEZITAN 35 MG MÓDOSÍTOTT HATÓANYAGLEADÁSÚ FILMTABLETTA</t>
  </si>
  <si>
    <t>60x buborékcsomagolásban (pvc/pvdc//al)</t>
  </si>
  <si>
    <t>C01EB15</t>
  </si>
  <si>
    <t>trimetazidin</t>
  </si>
  <si>
    <t>NEBISPES 5 MG TABLETTA</t>
  </si>
  <si>
    <t>C07AB12</t>
  </si>
  <si>
    <t>nebivolol</t>
  </si>
  <si>
    <t>NEVOTENS 5 MG TABLETTA</t>
  </si>
  <si>
    <t>OMEPRAZOL-TEVA 10 MG GYOMORNEDV-ELLENÁLLÓ KEMÉNY KAPSZULA</t>
  </si>
  <si>
    <t>A02BC01</t>
  </si>
  <si>
    <t>omeprazol</t>
  </si>
  <si>
    <t>OMEPRAZOL-TEVA 40 MG GYOMORNEDV-ELLENÁLLÓ KEMÉNY KAPSZULA</t>
  </si>
  <si>
    <t>OPRYMEA 0,7 MG TABLETTA</t>
  </si>
  <si>
    <t>30x</t>
  </si>
  <si>
    <t>N04BC05</t>
  </si>
  <si>
    <t>pramipexol</t>
  </si>
  <si>
    <t>OPRYMEA 1,05 MG RETARD TABLETTA</t>
  </si>
  <si>
    <t>OPRYMEA 2,1 MG RETARD TABLETTA</t>
  </si>
  <si>
    <t>PICOZONE 2,5 MG FILMTABLETTA</t>
  </si>
  <si>
    <t>L02BG04</t>
  </si>
  <si>
    <t>letrozol</t>
  </si>
  <si>
    <t>Medico Uno Pharmaceuticals SE Európai Részvénytársaság</t>
  </si>
  <si>
    <t>RESTIGULIN 15 MG TABLETTA</t>
  </si>
  <si>
    <t>RESTIGULIN 30 MG TABLETTA</t>
  </si>
  <si>
    <t>SCIPPA 20 MG FILMTABLETTA</t>
  </si>
  <si>
    <t>SETININ 200 MG RETARD TABLETTA</t>
  </si>
  <si>
    <t>60x buborékcsomagolásban (al/pvc/pvdc)</t>
  </si>
  <si>
    <t>N05AH04</t>
  </si>
  <si>
    <t>quetiapin</t>
  </si>
  <si>
    <t>Actavis Hungary Kft.</t>
  </si>
  <si>
    <t>SETININ 400 MG RETARD TABLETTA</t>
  </si>
  <si>
    <t>SYMBICORT TURBUHALER 4,5 MIKROGRAMM/160 MIKROGRAMM INHALÁCIÓS POR</t>
  </si>
  <si>
    <t>1x120adag porinhaláló eszköz</t>
  </si>
  <si>
    <t>R03AK07</t>
  </si>
  <si>
    <t>formoterol and budesonide</t>
  </si>
  <si>
    <t>AstraZeneca Kft.</t>
  </si>
  <si>
    <t>1x60adag porinhaláló eszköz</t>
  </si>
  <si>
    <t>TELMISARTAN/HCT-TEVA 40 MG/12,5 MG TABLETTA</t>
  </si>
  <si>
    <t>C09DA07</t>
  </si>
  <si>
    <t>telmisartan és vizelethajtók</t>
  </si>
  <si>
    <t>TENAXUM 1 MG TABLETTA</t>
  </si>
  <si>
    <t>C02AC06</t>
  </si>
  <si>
    <t>rilmenidin</t>
  </si>
  <si>
    <t>EGIS Gyógyszergyár Zrt.</t>
  </si>
  <si>
    <t>TOLURA 80 MG TABLETTA</t>
  </si>
  <si>
    <t>C09CA07</t>
  </si>
  <si>
    <t>telmisartan</t>
  </si>
  <si>
    <t>VALSOTENS 160 MG FILMTABLETTA</t>
  </si>
  <si>
    <t>C09CA03</t>
  </si>
  <si>
    <t>valsartan</t>
  </si>
  <si>
    <t>VALSOTENS 80 MG FILMTABLETTA</t>
  </si>
  <si>
    <t>FLUCONAZOLE-Q PHARMA 150 MG KEMÉNY KAPSZULA</t>
  </si>
  <si>
    <t>4x buborékcsomagolásban</t>
  </si>
  <si>
    <t>J01AC01</t>
  </si>
  <si>
    <t>flukonazol</t>
  </si>
  <si>
    <t>Q Pharma Gyógyszerkereskedelmi és Forgalmazó Kft.</t>
  </si>
  <si>
    <t>2x buborékcsomagolásban</t>
  </si>
  <si>
    <t>SCIPPA 15 MG FILMTABLETTA</t>
  </si>
  <si>
    <t>OWL2:0000086</t>
  </si>
  <si>
    <t>VALDOXAN 25 MG FILMTABLETTA</t>
  </si>
  <si>
    <t>N06AX22</t>
  </si>
  <si>
    <t>agomelatine</t>
  </si>
  <si>
    <t>SERVIER Hungária Kft. LES LABORATOIRES SERVIER</t>
  </si>
  <si>
    <t>OWL2:0000079</t>
  </si>
  <si>
    <t>NITROMINT 10 MG/24 ÓRA TRANSZDERMÁLIS TAPASZ</t>
  </si>
  <si>
    <t>30x tasakban</t>
  </si>
  <si>
    <t>C01DA02</t>
  </si>
  <si>
    <t>gliceril-trinitrát</t>
  </si>
  <si>
    <t>OWL2:0000102</t>
  </si>
  <si>
    <t>NITROMINT 5 MG/24 ÓRA TRANSZDERMÁLIS TAPASZ</t>
  </si>
  <si>
    <t>OWL2:0000103</t>
  </si>
  <si>
    <t>MICARDISPLUS 40 MG/12,5 MG TABLETTA</t>
  </si>
  <si>
    <t>Boehringer Ingelheim Pharma Gesellschaft m. b. H. Magyarországi Fióktelepe</t>
  </si>
  <si>
    <t>OWL2:0000077</t>
  </si>
  <si>
    <t>LEVETIRACETAM ACTAVIS 1000 MG FILMTABLETTA</t>
  </si>
  <si>
    <t>OWL2:0000100</t>
  </si>
  <si>
    <t>LEVETIRACETAM SANDOZ 1000 MG FILMTABLETTA</t>
  </si>
  <si>
    <t>OWL2:0000104</t>
  </si>
  <si>
    <t>KAPIDOKOR 1000 MG FILMTABLETTA</t>
  </si>
  <si>
    <t>50x buborékcsomagolásban</t>
  </si>
  <si>
    <t>OWL2:0000092</t>
  </si>
  <si>
    <t>PRAMIPEXOL TEVA 1,05 MG RETARD TABLETTA</t>
  </si>
  <si>
    <t>OWL2:0000093</t>
  </si>
  <si>
    <t>SEROQUEL XR 200 MG RETARD TABLETTA</t>
  </si>
  <si>
    <t>OWL2:0000101</t>
  </si>
  <si>
    <t>KVENTIAX 25 MG FILMTABLETTA</t>
  </si>
  <si>
    <t>OWL2:0000080</t>
  </si>
  <si>
    <t>EXPLEMED 15 MG TABLETTA</t>
  </si>
  <si>
    <t>OWL2:0000089</t>
  </si>
  <si>
    <t>EXPLEMED 30 MG TABLETTA</t>
  </si>
  <si>
    <t>OWL2:0000088</t>
  </si>
</sst>
</file>

<file path=xl/styles.xml><?xml version="1.0" encoding="utf-8"?>
<styleSheet xmlns="http://schemas.openxmlformats.org/spreadsheetml/2006/main">
  <numFmts count="1">
    <numFmt numFmtId="164" formatCode="0.0%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4" applyNumberFormat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" fillId="8" borderId="8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4" applyNumberFormat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22" fontId="0" fillId="0" borderId="0" xfId="0" applyNumberFormat="1"/>
    <xf numFmtId="0" fontId="16" fillId="0" borderId="0" xfId="0" applyFont="1"/>
    <xf numFmtId="0" fontId="16" fillId="33" borderId="0" xfId="0" applyFont="1" applyFill="1"/>
    <xf numFmtId="0" fontId="0" fillId="33" borderId="0" xfId="0" applyFill="1"/>
    <xf numFmtId="2" fontId="0" fillId="0" borderId="0" xfId="0" applyNumberFormat="1"/>
    <xf numFmtId="2" fontId="0" fillId="33" borderId="0" xfId="0" applyNumberFormat="1" applyFill="1"/>
    <xf numFmtId="164" fontId="16" fillId="34" borderId="0" xfId="42" applyNumberFormat="1" applyFont="1" applyFill="1"/>
    <xf numFmtId="164" fontId="1" fillId="34" borderId="0" xfId="42" applyNumberFormat="1" applyFont="1" applyFill="1"/>
  </cellXfs>
  <cellStyles count="43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  <cellStyle name="Százalék" xfId="4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0"/>
  <sheetViews>
    <sheetView tabSelected="1" workbookViewId="0">
      <pane ySplit="1" topLeftCell="A27" activePane="bottomLeft" state="frozen"/>
      <selection pane="bottomLeft" activeCell="B30" sqref="B30"/>
    </sheetView>
  </sheetViews>
  <sheetFormatPr defaultRowHeight="15"/>
  <cols>
    <col min="1" max="1" width="10" bestFit="1" customWidth="1"/>
    <col min="2" max="2" width="64.7109375" customWidth="1"/>
    <col min="3" max="3" width="11.140625" customWidth="1"/>
    <col min="4" max="4" width="9" bestFit="1" customWidth="1"/>
    <col min="5" max="5" width="12.85546875" customWidth="1"/>
    <col min="6" max="6" width="12" bestFit="1" customWidth="1"/>
    <col min="7" max="7" width="15.140625" bestFit="1" customWidth="1"/>
    <col min="8" max="8" width="13.42578125" style="4" bestFit="1" customWidth="1"/>
    <col min="9" max="9" width="15" style="8" bestFit="1" customWidth="1"/>
    <col min="10" max="10" width="22.42578125" bestFit="1" customWidth="1"/>
    <col min="11" max="11" width="20.5703125" style="4" bestFit="1" customWidth="1"/>
    <col min="12" max="12" width="8.42578125" bestFit="1" customWidth="1"/>
    <col min="13" max="13" width="12" style="4" bestFit="1" customWidth="1"/>
    <col min="14" max="14" width="54.85546875" bestFit="1" customWidth="1"/>
    <col min="15" max="15" width="15.28515625" bestFit="1" customWidth="1"/>
    <col min="16" max="16" width="18.85546875" bestFit="1" customWidth="1"/>
  </cols>
  <sheetData>
    <row r="1" spans="1:15" s="2" customForma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7" t="s">
        <v>8</v>
      </c>
      <c r="J1" s="2" t="s">
        <v>9</v>
      </c>
      <c r="K1" s="3" t="s">
        <v>10</v>
      </c>
      <c r="L1" s="2" t="s">
        <v>11</v>
      </c>
      <c r="M1" s="3" t="s">
        <v>12</v>
      </c>
      <c r="N1" s="2" t="s">
        <v>13</v>
      </c>
    </row>
    <row r="2" spans="1:15">
      <c r="A2">
        <v>210708335</v>
      </c>
      <c r="B2" t="s">
        <v>26</v>
      </c>
      <c r="C2" t="s">
        <v>22</v>
      </c>
      <c r="D2" t="s">
        <v>16</v>
      </c>
      <c r="E2" t="s">
        <v>17</v>
      </c>
      <c r="F2">
        <v>60</v>
      </c>
      <c r="G2">
        <v>31890</v>
      </c>
      <c r="H2" s="4">
        <v>20400</v>
      </c>
      <c r="I2" s="8">
        <f>1-(H2/G2)</f>
        <v>0.36030103480714959</v>
      </c>
      <c r="J2">
        <v>35997</v>
      </c>
      <c r="K2" s="4">
        <v>23402</v>
      </c>
      <c r="L2" s="5">
        <v>599.95000000000005</v>
      </c>
      <c r="M2" s="6">
        <v>390.03333333333302</v>
      </c>
      <c r="N2" t="s">
        <v>27</v>
      </c>
      <c r="O2" s="1"/>
    </row>
    <row r="3" spans="1:15">
      <c r="A3">
        <v>210708343</v>
      </c>
      <c r="B3" t="s">
        <v>28</v>
      </c>
      <c r="C3" t="s">
        <v>25</v>
      </c>
      <c r="D3" t="s">
        <v>16</v>
      </c>
      <c r="E3" t="s">
        <v>17</v>
      </c>
      <c r="F3">
        <v>60</v>
      </c>
      <c r="G3">
        <v>31890</v>
      </c>
      <c r="H3" s="4">
        <v>20400</v>
      </c>
      <c r="I3" s="8">
        <f t="shared" ref="I3:I60" si="0">1-(H3/G3)</f>
        <v>0.36030103480714959</v>
      </c>
      <c r="J3">
        <v>35997</v>
      </c>
      <c r="K3" s="4">
        <v>23402</v>
      </c>
      <c r="L3" s="5">
        <v>599.95000000000005</v>
      </c>
      <c r="M3" s="6">
        <v>390.03333333333302</v>
      </c>
      <c r="N3" t="s">
        <v>27</v>
      </c>
      <c r="O3" s="1"/>
    </row>
    <row r="4" spans="1:15">
      <c r="A4">
        <v>210673946</v>
      </c>
      <c r="B4" t="s">
        <v>33</v>
      </c>
      <c r="C4" t="s">
        <v>34</v>
      </c>
      <c r="D4" t="s">
        <v>35</v>
      </c>
      <c r="E4" t="s">
        <v>36</v>
      </c>
      <c r="F4">
        <v>28</v>
      </c>
      <c r="G4">
        <v>2435</v>
      </c>
      <c r="H4" s="4">
        <v>2142</v>
      </c>
      <c r="I4" s="8">
        <f t="shared" si="0"/>
        <v>0.12032854209445587</v>
      </c>
      <c r="J4">
        <v>3204</v>
      </c>
      <c r="K4" s="4">
        <v>2825</v>
      </c>
      <c r="L4" s="5">
        <v>114.43</v>
      </c>
      <c r="M4" s="6">
        <v>100.892857142857</v>
      </c>
      <c r="N4" t="s">
        <v>37</v>
      </c>
      <c r="O4" s="1"/>
    </row>
    <row r="5" spans="1:15">
      <c r="A5">
        <v>210670744</v>
      </c>
      <c r="B5" t="s">
        <v>38</v>
      </c>
      <c r="C5" t="s">
        <v>39</v>
      </c>
      <c r="D5" t="s">
        <v>35</v>
      </c>
      <c r="E5" t="s">
        <v>36</v>
      </c>
      <c r="F5">
        <v>14</v>
      </c>
      <c r="G5">
        <v>1173</v>
      </c>
      <c r="H5" s="4">
        <v>1172</v>
      </c>
      <c r="I5" s="8">
        <f t="shared" si="0"/>
        <v>8.5251491901106036E-4</v>
      </c>
      <c r="J5">
        <v>1599</v>
      </c>
      <c r="K5" s="4">
        <v>1598</v>
      </c>
      <c r="L5" s="5">
        <v>114.21</v>
      </c>
      <c r="M5" s="6">
        <v>114.142857142857</v>
      </c>
      <c r="N5" t="s">
        <v>23</v>
      </c>
      <c r="O5" s="1"/>
    </row>
    <row r="6" spans="1:15">
      <c r="A6">
        <v>210670760</v>
      </c>
      <c r="B6" t="s">
        <v>38</v>
      </c>
      <c r="C6" t="s">
        <v>34</v>
      </c>
      <c r="D6" t="s">
        <v>35</v>
      </c>
      <c r="E6" t="s">
        <v>36</v>
      </c>
      <c r="F6">
        <v>28</v>
      </c>
      <c r="G6">
        <v>2431</v>
      </c>
      <c r="H6" s="4">
        <v>2429</v>
      </c>
      <c r="I6" s="8">
        <f t="shared" si="0"/>
        <v>8.2270670505968369E-4</v>
      </c>
      <c r="J6">
        <v>3198</v>
      </c>
      <c r="K6" s="4">
        <v>3195</v>
      </c>
      <c r="L6" s="5">
        <v>114.21</v>
      </c>
      <c r="M6" s="6">
        <v>114.107142857143</v>
      </c>
      <c r="N6" t="s">
        <v>23</v>
      </c>
      <c r="O6" s="1"/>
    </row>
    <row r="7" spans="1:15">
      <c r="A7">
        <v>210689117</v>
      </c>
      <c r="B7" t="s">
        <v>40</v>
      </c>
      <c r="C7" t="s">
        <v>22</v>
      </c>
      <c r="D7" t="s">
        <v>35</v>
      </c>
      <c r="E7" t="s">
        <v>36</v>
      </c>
      <c r="F7">
        <v>30</v>
      </c>
      <c r="G7">
        <v>2615</v>
      </c>
      <c r="H7" s="4">
        <v>2025</v>
      </c>
      <c r="I7" s="8">
        <f t="shared" si="0"/>
        <v>0.22562141491395793</v>
      </c>
      <c r="J7">
        <v>3440</v>
      </c>
      <c r="K7" s="4">
        <v>2678</v>
      </c>
      <c r="L7" s="5">
        <v>114.67</v>
      </c>
      <c r="M7" s="6">
        <v>89.266666666666694</v>
      </c>
      <c r="N7" t="s">
        <v>41</v>
      </c>
      <c r="O7" s="1"/>
    </row>
    <row r="8" spans="1:15">
      <c r="A8">
        <v>210233039</v>
      </c>
      <c r="B8" t="s">
        <v>42</v>
      </c>
      <c r="C8" t="s">
        <v>39</v>
      </c>
      <c r="D8" t="s">
        <v>43</v>
      </c>
      <c r="E8" t="s">
        <v>44</v>
      </c>
      <c r="F8">
        <v>37.3333333333333</v>
      </c>
      <c r="G8">
        <v>4650</v>
      </c>
      <c r="H8" s="4">
        <v>4499</v>
      </c>
      <c r="I8" s="8">
        <f t="shared" si="0"/>
        <v>3.247311827956989E-2</v>
      </c>
      <c r="J8">
        <v>6014</v>
      </c>
      <c r="K8" s="4">
        <v>5819</v>
      </c>
      <c r="L8" s="5">
        <v>161.09</v>
      </c>
      <c r="M8" s="6">
        <v>155.86607142857099</v>
      </c>
      <c r="N8" t="s">
        <v>18</v>
      </c>
      <c r="O8" s="1"/>
    </row>
    <row r="9" spans="1:15">
      <c r="A9">
        <v>210357231</v>
      </c>
      <c r="B9" t="s">
        <v>45</v>
      </c>
      <c r="C9" t="s">
        <v>39</v>
      </c>
      <c r="D9" t="s">
        <v>43</v>
      </c>
      <c r="E9" t="s">
        <v>44</v>
      </c>
      <c r="F9">
        <v>37.3333333333333</v>
      </c>
      <c r="G9">
        <v>4650</v>
      </c>
      <c r="H9" s="4">
        <v>4573</v>
      </c>
      <c r="I9" s="8">
        <f t="shared" si="0"/>
        <v>1.6559139784946275E-2</v>
      </c>
      <c r="J9">
        <v>6014</v>
      </c>
      <c r="K9" s="4">
        <v>5916</v>
      </c>
      <c r="L9" s="5">
        <v>161.09</v>
      </c>
      <c r="M9" s="6">
        <v>158.46428571428601</v>
      </c>
      <c r="N9" t="s">
        <v>31</v>
      </c>
      <c r="O9" s="1"/>
    </row>
    <row r="10" spans="1:15">
      <c r="A10">
        <v>210448919</v>
      </c>
      <c r="B10" t="s">
        <v>46</v>
      </c>
      <c r="C10" t="s">
        <v>39</v>
      </c>
      <c r="D10" t="s">
        <v>47</v>
      </c>
      <c r="E10" t="s">
        <v>48</v>
      </c>
      <c r="F10">
        <v>28</v>
      </c>
      <c r="G10">
        <v>850</v>
      </c>
      <c r="H10" s="4">
        <v>835</v>
      </c>
      <c r="I10" s="8">
        <f t="shared" si="0"/>
        <v>1.764705882352946E-2</v>
      </c>
      <c r="J10">
        <v>1169</v>
      </c>
      <c r="K10" s="4">
        <v>1149</v>
      </c>
      <c r="L10" s="5">
        <v>41.75</v>
      </c>
      <c r="M10" s="6">
        <v>41.035714285714299</v>
      </c>
      <c r="N10" t="s">
        <v>41</v>
      </c>
      <c r="O10" s="1"/>
    </row>
    <row r="11" spans="1:15">
      <c r="A11">
        <v>210486195</v>
      </c>
      <c r="B11" t="s">
        <v>49</v>
      </c>
      <c r="C11" t="s">
        <v>39</v>
      </c>
      <c r="D11" t="s">
        <v>50</v>
      </c>
      <c r="E11" t="s">
        <v>51</v>
      </c>
      <c r="F11">
        <v>11.2</v>
      </c>
      <c r="G11">
        <v>772</v>
      </c>
      <c r="H11" s="4">
        <v>756</v>
      </c>
      <c r="I11" s="8">
        <f t="shared" si="0"/>
        <v>2.0725388601036232E-2</v>
      </c>
      <c r="J11">
        <v>1062</v>
      </c>
      <c r="K11" s="4">
        <v>1040</v>
      </c>
      <c r="L11" s="5">
        <v>94.82</v>
      </c>
      <c r="M11" s="6">
        <v>92.857142857142904</v>
      </c>
      <c r="N11" t="s">
        <v>52</v>
      </c>
      <c r="O11" s="1"/>
    </row>
    <row r="12" spans="1:15">
      <c r="A12">
        <v>210672712</v>
      </c>
      <c r="B12" t="s">
        <v>53</v>
      </c>
      <c r="C12" t="s">
        <v>25</v>
      </c>
      <c r="D12" t="s">
        <v>54</v>
      </c>
      <c r="E12" t="s">
        <v>55</v>
      </c>
      <c r="F12">
        <v>30</v>
      </c>
      <c r="G12">
        <v>1455</v>
      </c>
      <c r="H12" s="4">
        <v>1314</v>
      </c>
      <c r="I12" s="8">
        <f t="shared" si="0"/>
        <v>9.690721649484535E-2</v>
      </c>
      <c r="J12">
        <v>1967</v>
      </c>
      <c r="K12" s="4">
        <v>1782</v>
      </c>
      <c r="L12" s="5">
        <v>65.569999999999993</v>
      </c>
      <c r="M12" s="6">
        <v>59.4</v>
      </c>
      <c r="N12" t="s">
        <v>56</v>
      </c>
      <c r="O12" s="1"/>
    </row>
    <row r="13" spans="1:15">
      <c r="A13">
        <v>210479384</v>
      </c>
      <c r="B13" t="s">
        <v>57</v>
      </c>
      <c r="C13" t="s">
        <v>25</v>
      </c>
      <c r="D13" t="s">
        <v>58</v>
      </c>
      <c r="E13" t="s">
        <v>59</v>
      </c>
      <c r="F13">
        <v>30</v>
      </c>
      <c r="G13">
        <v>4400</v>
      </c>
      <c r="H13" s="4">
        <v>3825</v>
      </c>
      <c r="I13" s="8">
        <f t="shared" si="0"/>
        <v>0.13068181818181823</v>
      </c>
      <c r="J13">
        <v>5691</v>
      </c>
      <c r="K13" s="4">
        <v>4948</v>
      </c>
      <c r="L13" s="5">
        <v>189.7</v>
      </c>
      <c r="M13" s="6">
        <v>164.933333333333</v>
      </c>
      <c r="N13" t="s">
        <v>41</v>
      </c>
      <c r="O13" s="1"/>
    </row>
    <row r="14" spans="1:15">
      <c r="A14">
        <v>210478697</v>
      </c>
      <c r="B14" t="s">
        <v>60</v>
      </c>
      <c r="C14" t="s">
        <v>61</v>
      </c>
      <c r="D14" t="s">
        <v>58</v>
      </c>
      <c r="E14" t="s">
        <v>59</v>
      </c>
      <c r="F14">
        <v>30</v>
      </c>
      <c r="G14">
        <v>4326</v>
      </c>
      <c r="H14" s="4">
        <v>4250</v>
      </c>
      <c r="I14" s="8">
        <f t="shared" si="0"/>
        <v>1.7568192325473908E-2</v>
      </c>
      <c r="J14">
        <v>5595</v>
      </c>
      <c r="K14" s="4">
        <v>5498</v>
      </c>
      <c r="L14" s="5">
        <v>186.5</v>
      </c>
      <c r="M14" s="6">
        <v>183.26666666666699</v>
      </c>
      <c r="N14" t="s">
        <v>62</v>
      </c>
      <c r="O14" s="1"/>
    </row>
    <row r="15" spans="1:15">
      <c r="A15">
        <v>210517108</v>
      </c>
      <c r="B15" t="s">
        <v>66</v>
      </c>
      <c r="C15" t="s">
        <v>22</v>
      </c>
      <c r="D15" t="s">
        <v>64</v>
      </c>
      <c r="E15" t="s">
        <v>65</v>
      </c>
      <c r="F15">
        <v>40</v>
      </c>
      <c r="G15">
        <v>7759</v>
      </c>
      <c r="H15" s="4">
        <v>5610</v>
      </c>
      <c r="I15" s="8">
        <f t="shared" si="0"/>
        <v>0.27696868153112519</v>
      </c>
      <c r="J15">
        <v>9545</v>
      </c>
      <c r="K15" s="4">
        <v>7189</v>
      </c>
      <c r="L15" s="5">
        <v>238.63</v>
      </c>
      <c r="M15" s="6">
        <v>179.72499999999999</v>
      </c>
      <c r="N15" t="s">
        <v>67</v>
      </c>
      <c r="O15" s="1"/>
    </row>
    <row r="16" spans="1:15">
      <c r="A16">
        <v>210517124</v>
      </c>
      <c r="B16" t="s">
        <v>68</v>
      </c>
      <c r="C16" t="s">
        <v>69</v>
      </c>
      <c r="D16" t="s">
        <v>64</v>
      </c>
      <c r="E16" t="s">
        <v>65</v>
      </c>
      <c r="F16">
        <v>40</v>
      </c>
      <c r="G16">
        <v>3040</v>
      </c>
      <c r="H16" s="4">
        <v>2990</v>
      </c>
      <c r="I16" s="8">
        <f t="shared" si="0"/>
        <v>1.6447368421052655E-2</v>
      </c>
      <c r="J16">
        <v>3999</v>
      </c>
      <c r="K16" s="4">
        <v>3933</v>
      </c>
      <c r="L16" s="5">
        <v>99.98</v>
      </c>
      <c r="M16" s="6">
        <v>98.325000000000003</v>
      </c>
      <c r="N16" t="s">
        <v>67</v>
      </c>
      <c r="O16" s="1"/>
    </row>
    <row r="17" spans="1:15">
      <c r="A17">
        <v>210594566</v>
      </c>
      <c r="B17" t="s">
        <v>70</v>
      </c>
      <c r="C17" t="s">
        <v>25</v>
      </c>
      <c r="D17" t="s">
        <v>71</v>
      </c>
      <c r="E17" t="s">
        <v>72</v>
      </c>
      <c r="F17">
        <v>30</v>
      </c>
      <c r="G17">
        <v>745</v>
      </c>
      <c r="H17" s="4">
        <v>728</v>
      </c>
      <c r="I17" s="8">
        <f t="shared" si="0"/>
        <v>2.2818791946308759E-2</v>
      </c>
      <c r="J17">
        <v>1025</v>
      </c>
      <c r="K17" s="4">
        <v>1002</v>
      </c>
      <c r="L17" s="5">
        <v>34.17</v>
      </c>
      <c r="M17" s="6">
        <v>33.4</v>
      </c>
      <c r="N17" t="s">
        <v>52</v>
      </c>
      <c r="O17" s="1"/>
    </row>
    <row r="18" spans="1:15">
      <c r="A18">
        <v>210418566</v>
      </c>
      <c r="B18" t="s">
        <v>73</v>
      </c>
      <c r="C18" t="s">
        <v>74</v>
      </c>
      <c r="D18" t="s">
        <v>75</v>
      </c>
      <c r="E18" t="s">
        <v>76</v>
      </c>
      <c r="F18">
        <v>52.5</v>
      </c>
      <c r="G18">
        <v>950</v>
      </c>
      <c r="H18" s="4">
        <v>920</v>
      </c>
      <c r="I18" s="8">
        <f t="shared" si="0"/>
        <v>3.157894736842104E-2</v>
      </c>
      <c r="J18">
        <v>1306</v>
      </c>
      <c r="K18" s="4">
        <v>1265</v>
      </c>
      <c r="L18" s="5">
        <v>24.88</v>
      </c>
      <c r="M18" s="6">
        <v>24.095238095238098</v>
      </c>
      <c r="N18" t="s">
        <v>41</v>
      </c>
      <c r="O18" s="1"/>
    </row>
    <row r="19" spans="1:15">
      <c r="A19">
        <v>210281244</v>
      </c>
      <c r="B19" t="s">
        <v>77</v>
      </c>
      <c r="C19" t="s">
        <v>39</v>
      </c>
      <c r="D19" t="s">
        <v>78</v>
      </c>
      <c r="E19" t="s">
        <v>79</v>
      </c>
      <c r="F19">
        <v>28</v>
      </c>
      <c r="G19">
        <v>970</v>
      </c>
      <c r="H19" s="4">
        <v>634</v>
      </c>
      <c r="I19" s="8">
        <f t="shared" si="0"/>
        <v>0.34639175257731958</v>
      </c>
      <c r="J19">
        <v>1335</v>
      </c>
      <c r="K19" s="4">
        <v>873</v>
      </c>
      <c r="L19" s="5">
        <v>47.68</v>
      </c>
      <c r="M19" s="6">
        <v>31.178571428571399</v>
      </c>
      <c r="N19" t="s">
        <v>18</v>
      </c>
      <c r="O19" s="1"/>
    </row>
    <row r="20" spans="1:15">
      <c r="A20">
        <v>210384115</v>
      </c>
      <c r="B20" t="s">
        <v>80</v>
      </c>
      <c r="C20" t="s">
        <v>25</v>
      </c>
      <c r="D20" t="s">
        <v>78</v>
      </c>
      <c r="E20" t="s">
        <v>79</v>
      </c>
      <c r="F20">
        <v>30</v>
      </c>
      <c r="G20">
        <v>790</v>
      </c>
      <c r="H20" s="4">
        <v>770</v>
      </c>
      <c r="I20" s="8">
        <f t="shared" si="0"/>
        <v>2.5316455696202556E-2</v>
      </c>
      <c r="J20">
        <v>1087</v>
      </c>
      <c r="K20" s="4">
        <v>1059</v>
      </c>
      <c r="L20" s="5">
        <v>36.229999999999997</v>
      </c>
      <c r="M20" s="6">
        <v>35.299999999999997</v>
      </c>
      <c r="N20" t="s">
        <v>41</v>
      </c>
      <c r="O20" s="1"/>
    </row>
    <row r="21" spans="1:15">
      <c r="A21">
        <v>210632681</v>
      </c>
      <c r="B21" t="s">
        <v>84</v>
      </c>
      <c r="C21" t="s">
        <v>39</v>
      </c>
      <c r="D21" t="s">
        <v>82</v>
      </c>
      <c r="E21" t="s">
        <v>83</v>
      </c>
      <c r="F21">
        <v>56</v>
      </c>
      <c r="G21">
        <v>4704</v>
      </c>
      <c r="H21" s="4">
        <v>2339</v>
      </c>
      <c r="I21" s="8">
        <f t="shared" si="0"/>
        <v>0.50276360544217691</v>
      </c>
      <c r="J21">
        <v>6085</v>
      </c>
      <c r="K21" s="4">
        <v>3077</v>
      </c>
      <c r="L21" s="5">
        <v>108.66</v>
      </c>
      <c r="M21" s="6">
        <v>54.946428571428598</v>
      </c>
      <c r="N21" t="s">
        <v>23</v>
      </c>
      <c r="O21" s="1"/>
    </row>
    <row r="22" spans="1:15">
      <c r="A22">
        <v>210356104</v>
      </c>
      <c r="B22" t="s">
        <v>85</v>
      </c>
      <c r="C22" t="s">
        <v>86</v>
      </c>
      <c r="D22" t="s">
        <v>87</v>
      </c>
      <c r="E22" t="s">
        <v>88</v>
      </c>
      <c r="F22">
        <v>12</v>
      </c>
      <c r="G22">
        <v>5267</v>
      </c>
      <c r="H22" s="4">
        <v>4900</v>
      </c>
      <c r="I22" s="8">
        <f t="shared" si="0"/>
        <v>6.9679134232010664E-2</v>
      </c>
      <c r="J22">
        <v>6813</v>
      </c>
      <c r="K22" s="4">
        <v>6338</v>
      </c>
      <c r="L22" s="5">
        <v>567.75</v>
      </c>
      <c r="M22" s="6">
        <v>528.16666666666697</v>
      </c>
      <c r="N22" t="s">
        <v>27</v>
      </c>
      <c r="O22" s="1"/>
    </row>
    <row r="23" spans="1:15">
      <c r="A23">
        <v>210675906</v>
      </c>
      <c r="B23" t="s">
        <v>89</v>
      </c>
      <c r="C23" t="s">
        <v>25</v>
      </c>
      <c r="D23" t="s">
        <v>87</v>
      </c>
      <c r="E23" t="s">
        <v>88</v>
      </c>
      <c r="F23">
        <v>12.6</v>
      </c>
      <c r="G23">
        <v>5562</v>
      </c>
      <c r="H23" s="4">
        <v>5100</v>
      </c>
      <c r="I23" s="8">
        <f t="shared" si="0"/>
        <v>8.3063646170442262E-2</v>
      </c>
      <c r="J23">
        <v>7137</v>
      </c>
      <c r="K23" s="4">
        <v>6597</v>
      </c>
      <c r="L23" s="5">
        <v>566.42999999999995</v>
      </c>
      <c r="M23" s="6">
        <v>523.57142857142901</v>
      </c>
      <c r="N23" t="s">
        <v>27</v>
      </c>
      <c r="O23" s="1"/>
    </row>
    <row r="24" spans="1:15">
      <c r="A24">
        <v>210675914</v>
      </c>
      <c r="B24" t="s">
        <v>90</v>
      </c>
      <c r="C24" t="s">
        <v>25</v>
      </c>
      <c r="D24" t="s">
        <v>87</v>
      </c>
      <c r="E24" t="s">
        <v>88</v>
      </c>
      <c r="F24">
        <v>25.2</v>
      </c>
      <c r="G24">
        <v>10949</v>
      </c>
      <c r="H24" s="4">
        <v>10200</v>
      </c>
      <c r="I24" s="8">
        <f t="shared" si="0"/>
        <v>6.840807379669378E-2</v>
      </c>
      <c r="J24">
        <v>13042</v>
      </c>
      <c r="K24" s="4">
        <v>12221</v>
      </c>
      <c r="L24" s="5">
        <v>517.54</v>
      </c>
      <c r="M24" s="6">
        <v>484.96031746031701</v>
      </c>
      <c r="N24" t="s">
        <v>27</v>
      </c>
      <c r="O24" s="1"/>
    </row>
    <row r="25" spans="1:15">
      <c r="A25">
        <v>210374819</v>
      </c>
      <c r="B25" t="s">
        <v>91</v>
      </c>
      <c r="C25" t="s">
        <v>25</v>
      </c>
      <c r="D25" t="s">
        <v>92</v>
      </c>
      <c r="E25" t="s">
        <v>93</v>
      </c>
      <c r="F25">
        <v>30</v>
      </c>
      <c r="G25">
        <v>4297</v>
      </c>
      <c r="H25" s="4">
        <v>3907</v>
      </c>
      <c r="I25" s="8">
        <f t="shared" si="0"/>
        <v>9.076099604375143E-2</v>
      </c>
      <c r="J25">
        <v>5559</v>
      </c>
      <c r="K25" s="4">
        <v>5054</v>
      </c>
      <c r="L25" s="5">
        <v>185.3</v>
      </c>
      <c r="M25" s="6">
        <v>168.46666666666701</v>
      </c>
      <c r="N25" t="s">
        <v>94</v>
      </c>
      <c r="O25" s="1"/>
    </row>
    <row r="26" spans="1:15">
      <c r="A26">
        <v>210388575</v>
      </c>
      <c r="B26" t="s">
        <v>97</v>
      </c>
      <c r="C26" t="s">
        <v>25</v>
      </c>
      <c r="D26" t="s">
        <v>54</v>
      </c>
      <c r="E26" t="s">
        <v>55</v>
      </c>
      <c r="F26">
        <v>60</v>
      </c>
      <c r="G26">
        <v>2910</v>
      </c>
      <c r="H26" s="4">
        <v>2851</v>
      </c>
      <c r="I26" s="8">
        <f t="shared" si="0"/>
        <v>2.0274914089347118E-2</v>
      </c>
      <c r="J26">
        <v>3828</v>
      </c>
      <c r="K26" s="4">
        <v>3751</v>
      </c>
      <c r="L26" s="5">
        <v>63.8</v>
      </c>
      <c r="M26" s="6">
        <v>62.516666666666701</v>
      </c>
      <c r="N26" t="s">
        <v>52</v>
      </c>
      <c r="O26" s="1"/>
    </row>
    <row r="27" spans="1:15">
      <c r="A27">
        <v>210608307</v>
      </c>
      <c r="B27" t="s">
        <v>98</v>
      </c>
      <c r="C27" t="s">
        <v>99</v>
      </c>
      <c r="D27" t="s">
        <v>100</v>
      </c>
      <c r="E27" t="s">
        <v>101</v>
      </c>
      <c r="F27">
        <v>30</v>
      </c>
      <c r="G27">
        <v>14859</v>
      </c>
      <c r="H27" s="4">
        <v>11887</v>
      </c>
      <c r="I27" s="8">
        <f t="shared" si="0"/>
        <v>0.20001345985597951</v>
      </c>
      <c r="J27">
        <v>17328</v>
      </c>
      <c r="K27" s="4">
        <v>14070</v>
      </c>
      <c r="L27" s="5">
        <v>577.6</v>
      </c>
      <c r="M27" s="6">
        <v>469</v>
      </c>
      <c r="N27" t="s">
        <v>102</v>
      </c>
      <c r="O27" s="1"/>
    </row>
    <row r="28" spans="1:15">
      <c r="A28">
        <v>210608268</v>
      </c>
      <c r="B28" t="s">
        <v>103</v>
      </c>
      <c r="C28" t="s">
        <v>99</v>
      </c>
      <c r="D28" t="s">
        <v>100</v>
      </c>
      <c r="E28" t="s">
        <v>101</v>
      </c>
      <c r="F28">
        <v>60</v>
      </c>
      <c r="G28">
        <v>29718</v>
      </c>
      <c r="H28" s="4">
        <v>23773</v>
      </c>
      <c r="I28" s="8">
        <f t="shared" si="0"/>
        <v>0.20004710949592841</v>
      </c>
      <c r="J28">
        <v>33617</v>
      </c>
      <c r="K28" s="4">
        <v>27099</v>
      </c>
      <c r="L28" s="5">
        <v>560.28</v>
      </c>
      <c r="M28" s="6">
        <v>451.65</v>
      </c>
      <c r="N28" t="s">
        <v>102</v>
      </c>
      <c r="O28" s="1"/>
    </row>
    <row r="29" spans="1:15">
      <c r="A29">
        <v>210152851</v>
      </c>
      <c r="B29" t="s">
        <v>104</v>
      </c>
      <c r="C29" t="s">
        <v>105</v>
      </c>
      <c r="D29" t="s">
        <v>106</v>
      </c>
      <c r="E29" t="s">
        <v>107</v>
      </c>
      <c r="F29">
        <v>30</v>
      </c>
      <c r="G29">
        <v>8308</v>
      </c>
      <c r="H29" s="4">
        <v>7565</v>
      </c>
      <c r="I29" s="8">
        <f t="shared" si="0"/>
        <v>8.9431872893596553E-2</v>
      </c>
      <c r="J29">
        <v>10147</v>
      </c>
      <c r="K29" s="4">
        <v>9332</v>
      </c>
      <c r="L29" s="5">
        <v>338.23</v>
      </c>
      <c r="M29" s="6">
        <v>311.066666666667</v>
      </c>
      <c r="N29" t="s">
        <v>108</v>
      </c>
      <c r="O29" s="1"/>
    </row>
    <row r="30" spans="1:15">
      <c r="A30">
        <v>210152843</v>
      </c>
      <c r="B30" t="s">
        <v>104</v>
      </c>
      <c r="C30" t="s">
        <v>109</v>
      </c>
      <c r="D30" t="s">
        <v>106</v>
      </c>
      <c r="E30" t="s">
        <v>107</v>
      </c>
      <c r="F30">
        <v>15</v>
      </c>
      <c r="G30">
        <v>4605</v>
      </c>
      <c r="H30" s="4">
        <v>3914</v>
      </c>
      <c r="I30" s="8">
        <f t="shared" si="0"/>
        <v>0.15005428881650384</v>
      </c>
      <c r="J30">
        <v>5957</v>
      </c>
      <c r="K30" s="4">
        <v>5063</v>
      </c>
      <c r="L30" s="5">
        <v>397.13</v>
      </c>
      <c r="M30" s="6">
        <v>337.53333333333302</v>
      </c>
      <c r="N30" t="s">
        <v>108</v>
      </c>
      <c r="O30" s="1"/>
    </row>
    <row r="31" spans="1:15">
      <c r="A31">
        <v>210683658</v>
      </c>
      <c r="B31" t="s">
        <v>110</v>
      </c>
      <c r="C31" t="s">
        <v>39</v>
      </c>
      <c r="D31" t="s">
        <v>111</v>
      </c>
      <c r="E31" t="s">
        <v>112</v>
      </c>
      <c r="F31">
        <v>28</v>
      </c>
      <c r="G31">
        <v>1120</v>
      </c>
      <c r="H31" s="4">
        <v>916</v>
      </c>
      <c r="I31" s="8">
        <f t="shared" si="0"/>
        <v>0.18214285714285716</v>
      </c>
      <c r="J31">
        <v>1531</v>
      </c>
      <c r="K31" s="4">
        <v>1260</v>
      </c>
      <c r="L31" s="5">
        <f>J31/F31</f>
        <v>54.678571428571431</v>
      </c>
      <c r="M31" s="6">
        <v>45</v>
      </c>
      <c r="N31" t="s">
        <v>23</v>
      </c>
      <c r="O31" s="1"/>
    </row>
    <row r="32" spans="1:15">
      <c r="A32">
        <v>210075376</v>
      </c>
      <c r="B32" t="s">
        <v>113</v>
      </c>
      <c r="C32" t="s">
        <v>25</v>
      </c>
      <c r="D32" t="s">
        <v>114</v>
      </c>
      <c r="E32" t="s">
        <v>115</v>
      </c>
      <c r="F32">
        <v>30</v>
      </c>
      <c r="G32">
        <v>1378</v>
      </c>
      <c r="H32" s="4">
        <v>1370</v>
      </c>
      <c r="I32" s="8">
        <f t="shared" si="0"/>
        <v>5.8055152394774767E-3</v>
      </c>
      <c r="J32">
        <v>1869</v>
      </c>
      <c r="K32" s="4">
        <v>1857</v>
      </c>
      <c r="L32" s="5">
        <f>J32/F32</f>
        <v>62.3</v>
      </c>
      <c r="M32" s="6">
        <v>61.9</v>
      </c>
      <c r="N32" t="s">
        <v>116</v>
      </c>
      <c r="O32" s="1"/>
    </row>
    <row r="33" spans="1:16">
      <c r="A33">
        <v>210509529</v>
      </c>
      <c r="B33" t="s">
        <v>117</v>
      </c>
      <c r="C33" t="s">
        <v>25</v>
      </c>
      <c r="D33" t="s">
        <v>118</v>
      </c>
      <c r="E33" t="s">
        <v>119</v>
      </c>
      <c r="F33">
        <v>60</v>
      </c>
      <c r="G33">
        <v>2000</v>
      </c>
      <c r="H33" s="4">
        <v>1790</v>
      </c>
      <c r="I33" s="8">
        <f t="shared" si="0"/>
        <v>0.10499999999999998</v>
      </c>
      <c r="J33">
        <v>2646</v>
      </c>
      <c r="K33" s="4">
        <v>2368</v>
      </c>
      <c r="L33" s="5">
        <v>44.1</v>
      </c>
      <c r="M33" s="6">
        <v>39.466666666666697</v>
      </c>
      <c r="N33" t="s">
        <v>27</v>
      </c>
      <c r="O33" s="1"/>
    </row>
    <row r="34" spans="1:16">
      <c r="A34">
        <v>210378978</v>
      </c>
      <c r="B34" t="s">
        <v>120</v>
      </c>
      <c r="C34" t="s">
        <v>39</v>
      </c>
      <c r="D34" t="s">
        <v>121</v>
      </c>
      <c r="E34" t="s">
        <v>122</v>
      </c>
      <c r="F34">
        <v>56</v>
      </c>
      <c r="G34">
        <v>733</v>
      </c>
      <c r="H34" s="4">
        <v>680</v>
      </c>
      <c r="I34" s="8">
        <f t="shared" si="0"/>
        <v>7.230559345156895E-2</v>
      </c>
      <c r="J34">
        <v>1008</v>
      </c>
      <c r="K34" s="4">
        <v>936</v>
      </c>
      <c r="L34" s="5">
        <v>18</v>
      </c>
      <c r="M34" s="6">
        <v>16.714285714285701</v>
      </c>
      <c r="N34" t="s">
        <v>41</v>
      </c>
      <c r="O34" s="1"/>
    </row>
    <row r="35" spans="1:16">
      <c r="A35">
        <v>210378944</v>
      </c>
      <c r="B35" t="s">
        <v>123</v>
      </c>
      <c r="C35" t="s">
        <v>39</v>
      </c>
      <c r="D35" t="s">
        <v>121</v>
      </c>
      <c r="E35" t="s">
        <v>122</v>
      </c>
      <c r="F35">
        <v>28</v>
      </c>
      <c r="G35">
        <v>575</v>
      </c>
      <c r="H35" s="4">
        <v>560</v>
      </c>
      <c r="I35" s="8">
        <f t="shared" si="0"/>
        <v>2.6086956521739091E-2</v>
      </c>
      <c r="J35">
        <v>794</v>
      </c>
      <c r="K35" s="4">
        <v>775</v>
      </c>
      <c r="L35" s="5">
        <v>28.36</v>
      </c>
      <c r="M35" s="6">
        <v>27.678571428571399</v>
      </c>
      <c r="N35" t="s">
        <v>41</v>
      </c>
      <c r="O35" s="1"/>
    </row>
    <row r="36" spans="1:16">
      <c r="A36">
        <v>210717067</v>
      </c>
      <c r="B36" t="s">
        <v>95</v>
      </c>
      <c r="C36" t="s">
        <v>22</v>
      </c>
      <c r="D36" t="s">
        <v>16</v>
      </c>
      <c r="E36" t="s">
        <v>17</v>
      </c>
      <c r="F36">
        <v>60</v>
      </c>
      <c r="G36">
        <v>21888</v>
      </c>
      <c r="H36" s="4">
        <v>20400</v>
      </c>
      <c r="I36" s="8">
        <f t="shared" si="0"/>
        <v>6.7982456140350922E-2</v>
      </c>
      <c r="J36">
        <v>25033</v>
      </c>
      <c r="K36" s="4">
        <v>23402</v>
      </c>
      <c r="L36" s="5">
        <v>417.22</v>
      </c>
      <c r="M36" s="6">
        <v>390.03333333333302</v>
      </c>
      <c r="N36" t="s">
        <v>52</v>
      </c>
      <c r="O36" s="1"/>
    </row>
    <row r="37" spans="1:16">
      <c r="A37">
        <v>210717083</v>
      </c>
      <c r="B37" t="s">
        <v>96</v>
      </c>
      <c r="C37" t="s">
        <v>25</v>
      </c>
      <c r="D37" t="s">
        <v>16</v>
      </c>
      <c r="E37" t="s">
        <v>17</v>
      </c>
      <c r="F37">
        <v>60</v>
      </c>
      <c r="G37">
        <v>21888</v>
      </c>
      <c r="H37" s="4">
        <v>20400</v>
      </c>
      <c r="I37" s="8">
        <f t="shared" si="0"/>
        <v>6.7982456140350922E-2</v>
      </c>
      <c r="J37">
        <v>25033</v>
      </c>
      <c r="K37" s="4">
        <v>23402</v>
      </c>
      <c r="L37" s="5">
        <v>417.22</v>
      </c>
      <c r="M37" s="6">
        <v>390.03333333333302</v>
      </c>
      <c r="N37" t="s">
        <v>52</v>
      </c>
      <c r="O37" s="1"/>
    </row>
    <row r="38" spans="1:16">
      <c r="A38">
        <v>210714093</v>
      </c>
      <c r="B38" t="s">
        <v>21</v>
      </c>
      <c r="C38" t="s">
        <v>22</v>
      </c>
      <c r="D38" t="s">
        <v>16</v>
      </c>
      <c r="E38" t="s">
        <v>17</v>
      </c>
      <c r="F38">
        <v>60</v>
      </c>
      <c r="G38">
        <v>25600</v>
      </c>
      <c r="H38" s="4">
        <v>20400</v>
      </c>
      <c r="I38" s="8">
        <f t="shared" si="0"/>
        <v>0.203125</v>
      </c>
      <c r="J38">
        <v>29102</v>
      </c>
      <c r="K38" s="4">
        <v>23402</v>
      </c>
      <c r="L38" s="5">
        <v>485.03</v>
      </c>
      <c r="M38" s="6">
        <v>390.03333333333302</v>
      </c>
      <c r="N38" t="s">
        <v>23</v>
      </c>
      <c r="O38" s="1"/>
    </row>
    <row r="39" spans="1:16">
      <c r="A39">
        <v>210713699</v>
      </c>
      <c r="B39" t="s">
        <v>24</v>
      </c>
      <c r="C39" t="s">
        <v>25</v>
      </c>
      <c r="D39" t="s">
        <v>16</v>
      </c>
      <c r="E39" t="s">
        <v>17</v>
      </c>
      <c r="F39">
        <v>60</v>
      </c>
      <c r="G39">
        <v>25600</v>
      </c>
      <c r="H39" s="4">
        <v>20400</v>
      </c>
      <c r="I39" s="8">
        <f t="shared" si="0"/>
        <v>0.203125</v>
      </c>
      <c r="J39">
        <v>29102</v>
      </c>
      <c r="K39" s="4">
        <v>23402</v>
      </c>
      <c r="L39" s="5">
        <v>485.03</v>
      </c>
      <c r="M39" s="6">
        <v>390.03333333333302</v>
      </c>
      <c r="N39" t="s">
        <v>23</v>
      </c>
      <c r="O39" s="1"/>
    </row>
    <row r="40" spans="1:16">
      <c r="A40">
        <v>210227321</v>
      </c>
      <c r="B40" t="s">
        <v>14</v>
      </c>
      <c r="C40" t="s">
        <v>15</v>
      </c>
      <c r="D40" t="s">
        <v>16</v>
      </c>
      <c r="E40" t="s">
        <v>17</v>
      </c>
      <c r="F40">
        <v>56</v>
      </c>
      <c r="G40">
        <v>29774</v>
      </c>
      <c r="H40" s="4">
        <v>18976</v>
      </c>
      <c r="I40" s="8">
        <f t="shared" si="0"/>
        <v>0.36266541277624775</v>
      </c>
      <c r="J40">
        <v>33678</v>
      </c>
      <c r="K40" s="4">
        <v>21841</v>
      </c>
      <c r="L40" s="5">
        <v>601.39</v>
      </c>
      <c r="M40" s="6">
        <v>390.017857142857</v>
      </c>
      <c r="N40" t="s">
        <v>18</v>
      </c>
      <c r="O40" s="1"/>
    </row>
    <row r="41" spans="1:16">
      <c r="A41">
        <v>210231710</v>
      </c>
      <c r="B41" t="s">
        <v>19</v>
      </c>
      <c r="C41" t="s">
        <v>20</v>
      </c>
      <c r="D41" t="s">
        <v>16</v>
      </c>
      <c r="E41" t="s">
        <v>17</v>
      </c>
      <c r="F41">
        <v>56</v>
      </c>
      <c r="G41">
        <v>29774</v>
      </c>
      <c r="H41" s="4">
        <v>18976</v>
      </c>
      <c r="I41" s="8">
        <f t="shared" si="0"/>
        <v>0.36266541277624775</v>
      </c>
      <c r="J41">
        <v>33678</v>
      </c>
      <c r="K41" s="4">
        <v>21841</v>
      </c>
      <c r="L41" s="5">
        <v>601.39</v>
      </c>
      <c r="M41" s="6">
        <v>390.017857142857</v>
      </c>
      <c r="N41" t="s">
        <v>18</v>
      </c>
      <c r="O41" s="1"/>
    </row>
    <row r="42" spans="1:16">
      <c r="A42">
        <v>210715706</v>
      </c>
      <c r="B42" t="s">
        <v>29</v>
      </c>
      <c r="C42" t="s">
        <v>30</v>
      </c>
      <c r="D42" t="s">
        <v>16</v>
      </c>
      <c r="E42" t="s">
        <v>17</v>
      </c>
      <c r="F42">
        <v>28</v>
      </c>
      <c r="G42">
        <v>10752</v>
      </c>
      <c r="H42" s="4">
        <v>9013</v>
      </c>
      <c r="I42" s="8">
        <f t="shared" si="0"/>
        <v>0.16173735119047616</v>
      </c>
      <c r="J42">
        <v>12826</v>
      </c>
      <c r="K42" s="4">
        <v>10920</v>
      </c>
      <c r="L42" s="5">
        <v>458.07</v>
      </c>
      <c r="M42" s="6">
        <v>390</v>
      </c>
      <c r="N42" t="s">
        <v>31</v>
      </c>
      <c r="O42" s="1"/>
    </row>
    <row r="43" spans="1:16">
      <c r="A43">
        <v>210715900</v>
      </c>
      <c r="B43" t="s">
        <v>32</v>
      </c>
      <c r="C43" t="s">
        <v>30</v>
      </c>
      <c r="D43" t="s">
        <v>16</v>
      </c>
      <c r="E43" t="s">
        <v>17</v>
      </c>
      <c r="F43">
        <v>56</v>
      </c>
      <c r="G43">
        <v>21504</v>
      </c>
      <c r="H43" s="4">
        <v>18976</v>
      </c>
      <c r="I43" s="8">
        <f t="shared" si="0"/>
        <v>0.11755952380952384</v>
      </c>
      <c r="J43">
        <v>24612</v>
      </c>
      <c r="K43" s="4">
        <v>21841</v>
      </c>
      <c r="L43" s="5">
        <v>439.5</v>
      </c>
      <c r="M43" s="6">
        <v>390.017857142857</v>
      </c>
      <c r="N43" t="s">
        <v>31</v>
      </c>
      <c r="O43" s="1"/>
    </row>
    <row r="44" spans="1:16">
      <c r="A44">
        <v>210544773</v>
      </c>
      <c r="B44" t="s">
        <v>63</v>
      </c>
      <c r="C44" t="s">
        <v>22</v>
      </c>
      <c r="D44" t="s">
        <v>64</v>
      </c>
      <c r="E44" t="s">
        <v>65</v>
      </c>
      <c r="F44">
        <v>40</v>
      </c>
      <c r="G44">
        <v>7759</v>
      </c>
      <c r="H44" s="4">
        <v>5610</v>
      </c>
      <c r="I44" s="8">
        <f t="shared" si="0"/>
        <v>0.27696868153112519</v>
      </c>
      <c r="J44">
        <v>9545</v>
      </c>
      <c r="K44" s="4">
        <v>7189</v>
      </c>
      <c r="L44" s="5">
        <v>238.63</v>
      </c>
      <c r="M44" s="6">
        <v>179.72499999999999</v>
      </c>
      <c r="N44" t="s">
        <v>23</v>
      </c>
      <c r="O44" s="1"/>
    </row>
    <row r="45" spans="1:16">
      <c r="A45">
        <v>210632704</v>
      </c>
      <c r="B45" t="s">
        <v>81</v>
      </c>
      <c r="C45" t="s">
        <v>39</v>
      </c>
      <c r="D45" t="s">
        <v>82</v>
      </c>
      <c r="E45" t="s">
        <v>83</v>
      </c>
      <c r="F45">
        <v>14</v>
      </c>
      <c r="G45">
        <v>1176</v>
      </c>
      <c r="H45" s="4">
        <v>1035</v>
      </c>
      <c r="I45" s="8">
        <f t="shared" si="0"/>
        <v>0.11989795918367352</v>
      </c>
      <c r="J45">
        <v>1602</v>
      </c>
      <c r="K45" s="4">
        <v>1421</v>
      </c>
      <c r="L45" s="5">
        <v>114.43</v>
      </c>
      <c r="M45" s="6">
        <v>101.5</v>
      </c>
      <c r="N45" t="s">
        <v>23</v>
      </c>
      <c r="O45" s="1"/>
    </row>
    <row r="46" spans="1:16">
      <c r="A46">
        <v>210449711</v>
      </c>
      <c r="B46" t="s">
        <v>124</v>
      </c>
      <c r="C46" t="s">
        <v>125</v>
      </c>
      <c r="D46" t="s">
        <v>126</v>
      </c>
      <c r="E46" t="s">
        <v>127</v>
      </c>
      <c r="F46">
        <v>3</v>
      </c>
      <c r="G46">
        <v>3319</v>
      </c>
      <c r="H46" s="4">
        <v>3164</v>
      </c>
      <c r="I46" s="8">
        <f t="shared" si="0"/>
        <v>4.670081349804156E-2</v>
      </c>
      <c r="J46">
        <v>4366</v>
      </c>
      <c r="K46" s="4">
        <v>4162</v>
      </c>
      <c r="L46" s="5">
        <v>1455.33</v>
      </c>
      <c r="M46" s="4">
        <v>1387.33</v>
      </c>
      <c r="N46" t="s">
        <v>128</v>
      </c>
    </row>
    <row r="47" spans="1:16">
      <c r="A47">
        <v>210449680</v>
      </c>
      <c r="B47" t="s">
        <v>124</v>
      </c>
      <c r="C47" t="s">
        <v>129</v>
      </c>
      <c r="D47" t="s">
        <v>126</v>
      </c>
      <c r="E47" t="s">
        <v>127</v>
      </c>
      <c r="F47">
        <v>1.5</v>
      </c>
      <c r="G47">
        <v>1666</v>
      </c>
      <c r="H47" s="4">
        <v>1579</v>
      </c>
      <c r="I47" s="8">
        <f t="shared" si="0"/>
        <v>5.222088835534211E-2</v>
      </c>
      <c r="J47">
        <v>2204</v>
      </c>
      <c r="K47" s="4">
        <v>2103</v>
      </c>
      <c r="L47">
        <f>J47/F47</f>
        <v>1469.3333333333333</v>
      </c>
      <c r="M47" s="6">
        <v>1402</v>
      </c>
      <c r="N47" t="s">
        <v>128</v>
      </c>
    </row>
    <row r="48" spans="1:16">
      <c r="A48">
        <v>210388525</v>
      </c>
      <c r="B48" t="s">
        <v>130</v>
      </c>
      <c r="C48" t="s">
        <v>25</v>
      </c>
      <c r="D48" t="s">
        <v>54</v>
      </c>
      <c r="E48" t="s">
        <v>55</v>
      </c>
      <c r="F48">
        <v>45</v>
      </c>
      <c r="G48">
        <v>2404</v>
      </c>
      <c r="H48" s="4">
        <v>2402</v>
      </c>
      <c r="I48" s="8">
        <f t="shared" si="0"/>
        <v>8.3194675540765317E-4</v>
      </c>
      <c r="J48">
        <v>3163</v>
      </c>
      <c r="K48" s="4">
        <v>3159</v>
      </c>
      <c r="L48" s="5">
        <v>70.290000000000006</v>
      </c>
      <c r="M48" s="6">
        <v>70.2</v>
      </c>
      <c r="N48" t="s">
        <v>52</v>
      </c>
      <c r="O48" s="1">
        <v>42438.589548611111</v>
      </c>
      <c r="P48" t="s">
        <v>131</v>
      </c>
    </row>
    <row r="49" spans="1:16">
      <c r="A49">
        <v>210369157</v>
      </c>
      <c r="B49" t="s">
        <v>132</v>
      </c>
      <c r="C49" t="s">
        <v>20</v>
      </c>
      <c r="D49" t="s">
        <v>133</v>
      </c>
      <c r="E49" t="s">
        <v>134</v>
      </c>
      <c r="F49">
        <v>28</v>
      </c>
      <c r="G49">
        <v>9279</v>
      </c>
      <c r="H49" s="4">
        <v>8750</v>
      </c>
      <c r="I49" s="8">
        <f t="shared" si="0"/>
        <v>5.7010453712684539E-2</v>
      </c>
      <c r="J49">
        <v>11211</v>
      </c>
      <c r="K49" s="4">
        <v>10631</v>
      </c>
      <c r="L49" s="5">
        <f>J49/F49</f>
        <v>400.39285714285717</v>
      </c>
      <c r="M49" s="6">
        <v>379.67857142857099</v>
      </c>
      <c r="N49" t="s">
        <v>135</v>
      </c>
      <c r="O49" s="1">
        <v>42432.622083333335</v>
      </c>
      <c r="P49" t="s">
        <v>136</v>
      </c>
    </row>
    <row r="50" spans="1:16">
      <c r="A50">
        <v>210106517</v>
      </c>
      <c r="B50" t="s">
        <v>137</v>
      </c>
      <c r="C50" t="s">
        <v>138</v>
      </c>
      <c r="D50" t="s">
        <v>139</v>
      </c>
      <c r="E50" t="s">
        <v>140</v>
      </c>
      <c r="F50">
        <v>60</v>
      </c>
      <c r="G50">
        <v>2677</v>
      </c>
      <c r="H50" s="4">
        <v>2418</v>
      </c>
      <c r="I50" s="8">
        <f t="shared" si="0"/>
        <v>9.6750093388121017E-2</v>
      </c>
      <c r="J50">
        <v>3522</v>
      </c>
      <c r="K50" s="4">
        <v>3180</v>
      </c>
      <c r="L50" s="5">
        <v>58.7</v>
      </c>
      <c r="M50" s="6">
        <v>53</v>
      </c>
      <c r="N50" t="s">
        <v>116</v>
      </c>
      <c r="O50" s="1">
        <v>42439.58730324074</v>
      </c>
      <c r="P50" t="s">
        <v>141</v>
      </c>
    </row>
    <row r="51" spans="1:16">
      <c r="A51">
        <v>210106509</v>
      </c>
      <c r="B51" t="s">
        <v>142</v>
      </c>
      <c r="C51" t="s">
        <v>138</v>
      </c>
      <c r="D51" t="s">
        <v>139</v>
      </c>
      <c r="E51" t="s">
        <v>140</v>
      </c>
      <c r="F51">
        <v>30</v>
      </c>
      <c r="G51">
        <v>2207</v>
      </c>
      <c r="H51" s="4">
        <v>1978</v>
      </c>
      <c r="I51" s="8">
        <f t="shared" si="0"/>
        <v>0.1037607612143181</v>
      </c>
      <c r="J51">
        <v>2906</v>
      </c>
      <c r="K51" s="4">
        <v>2617</v>
      </c>
      <c r="L51" s="5">
        <v>96.87</v>
      </c>
      <c r="M51" s="6">
        <v>87.233333333333306</v>
      </c>
      <c r="N51" t="s">
        <v>116</v>
      </c>
      <c r="O51" s="1">
        <v>42439.58730324074</v>
      </c>
      <c r="P51" t="s">
        <v>143</v>
      </c>
    </row>
    <row r="52" spans="1:16">
      <c r="A52">
        <v>210186397</v>
      </c>
      <c r="B52" t="s">
        <v>144</v>
      </c>
      <c r="C52" t="s">
        <v>20</v>
      </c>
      <c r="D52" t="s">
        <v>111</v>
      </c>
      <c r="E52" t="s">
        <v>112</v>
      </c>
      <c r="F52">
        <v>28</v>
      </c>
      <c r="G52">
        <v>2436</v>
      </c>
      <c r="H52" s="4">
        <v>1904</v>
      </c>
      <c r="I52" s="8">
        <f t="shared" si="0"/>
        <v>0.2183908045977011</v>
      </c>
      <c r="J52">
        <v>3205</v>
      </c>
      <c r="K52" s="4">
        <v>2519</v>
      </c>
      <c r="L52" s="5">
        <v>0</v>
      </c>
      <c r="M52" s="6">
        <v>89.964285714285694</v>
      </c>
      <c r="N52" t="s">
        <v>145</v>
      </c>
      <c r="O52" s="1">
        <v>42432.44699074074</v>
      </c>
      <c r="P52" t="s">
        <v>146</v>
      </c>
    </row>
    <row r="53" spans="1:16">
      <c r="A53">
        <v>210560193</v>
      </c>
      <c r="B53" t="s">
        <v>147</v>
      </c>
      <c r="C53" t="s">
        <v>22</v>
      </c>
      <c r="D53" t="s">
        <v>64</v>
      </c>
      <c r="E53" t="s">
        <v>65</v>
      </c>
      <c r="F53">
        <v>40</v>
      </c>
      <c r="G53">
        <v>7759</v>
      </c>
      <c r="H53" s="4">
        <v>5179</v>
      </c>
      <c r="I53" s="8">
        <f t="shared" si="0"/>
        <v>0.332517076942905</v>
      </c>
      <c r="J53">
        <v>9545</v>
      </c>
      <c r="K53" s="4">
        <v>6699</v>
      </c>
      <c r="L53" s="5">
        <v>238.63</v>
      </c>
      <c r="M53" s="6">
        <v>167.47499999999999</v>
      </c>
      <c r="N53" t="s">
        <v>102</v>
      </c>
      <c r="O53" s="1">
        <v>42439.562939814816</v>
      </c>
      <c r="P53" t="s">
        <v>148</v>
      </c>
    </row>
    <row r="54" spans="1:16">
      <c r="A54">
        <v>210597425</v>
      </c>
      <c r="B54" t="s">
        <v>149</v>
      </c>
      <c r="C54" t="s">
        <v>22</v>
      </c>
      <c r="D54" t="s">
        <v>64</v>
      </c>
      <c r="E54" t="s">
        <v>65</v>
      </c>
      <c r="F54">
        <v>40</v>
      </c>
      <c r="G54">
        <v>7759</v>
      </c>
      <c r="H54" s="4">
        <v>5170</v>
      </c>
      <c r="I54" s="8">
        <f t="shared" si="0"/>
        <v>0.33367702023456636</v>
      </c>
      <c r="J54">
        <v>9545</v>
      </c>
      <c r="K54" s="4">
        <v>6687</v>
      </c>
      <c r="L54" s="5">
        <v>238.63</v>
      </c>
      <c r="M54" s="6">
        <v>167.17500000000001</v>
      </c>
      <c r="N54" t="s">
        <v>62</v>
      </c>
      <c r="O54" s="1">
        <v>42439.639872685184</v>
      </c>
      <c r="P54" t="s">
        <v>150</v>
      </c>
    </row>
    <row r="55" spans="1:16">
      <c r="A55">
        <v>210597344</v>
      </c>
      <c r="B55" t="s">
        <v>151</v>
      </c>
      <c r="C55" t="s">
        <v>152</v>
      </c>
      <c r="D55" t="s">
        <v>64</v>
      </c>
      <c r="E55" t="s">
        <v>65</v>
      </c>
      <c r="F55">
        <v>33.3333333333333</v>
      </c>
      <c r="G55">
        <v>6470</v>
      </c>
      <c r="H55" s="4">
        <v>4507</v>
      </c>
      <c r="I55" s="8">
        <f t="shared" si="0"/>
        <v>0.30340030911901084</v>
      </c>
      <c r="J55">
        <v>8132</v>
      </c>
      <c r="K55" s="4">
        <v>5830</v>
      </c>
      <c r="L55" s="5">
        <v>243.96</v>
      </c>
      <c r="M55" s="6">
        <v>174.9</v>
      </c>
      <c r="N55" t="s">
        <v>31</v>
      </c>
      <c r="O55" s="1">
        <v>42439.387719907405</v>
      </c>
      <c r="P55" t="s">
        <v>153</v>
      </c>
    </row>
    <row r="56" spans="1:16">
      <c r="A56">
        <v>210706472</v>
      </c>
      <c r="B56" t="s">
        <v>154</v>
      </c>
      <c r="C56" t="s">
        <v>25</v>
      </c>
      <c r="D56" t="s">
        <v>87</v>
      </c>
      <c r="E56" t="s">
        <v>88</v>
      </c>
      <c r="F56">
        <v>12.6</v>
      </c>
      <c r="G56">
        <v>5270</v>
      </c>
      <c r="H56" s="4">
        <v>5170</v>
      </c>
      <c r="I56" s="8">
        <f t="shared" si="0"/>
        <v>1.8975332068311146E-2</v>
      </c>
      <c r="J56">
        <v>6817</v>
      </c>
      <c r="K56" s="4">
        <v>6687</v>
      </c>
      <c r="L56" s="5">
        <v>541.03</v>
      </c>
      <c r="M56" s="6">
        <v>530.71428571428601</v>
      </c>
      <c r="N56" t="s">
        <v>23</v>
      </c>
      <c r="O56" s="1">
        <v>42439.403113425928</v>
      </c>
      <c r="P56" t="s">
        <v>155</v>
      </c>
    </row>
    <row r="57" spans="1:16">
      <c r="A57">
        <v>210228987</v>
      </c>
      <c r="B57" t="s">
        <v>156</v>
      </c>
      <c r="C57" t="s">
        <v>22</v>
      </c>
      <c r="D57" t="s">
        <v>100</v>
      </c>
      <c r="E57" t="s">
        <v>101</v>
      </c>
      <c r="F57">
        <v>30</v>
      </c>
      <c r="G57">
        <v>14859</v>
      </c>
      <c r="H57" s="4">
        <v>11887</v>
      </c>
      <c r="I57" s="8">
        <f t="shared" si="0"/>
        <v>0.20001345985597951</v>
      </c>
      <c r="J57">
        <v>17328</v>
      </c>
      <c r="K57" s="4">
        <v>14070</v>
      </c>
      <c r="L57" s="5">
        <v>577.6</v>
      </c>
      <c r="M57" s="6">
        <v>469</v>
      </c>
      <c r="N57" t="s">
        <v>108</v>
      </c>
      <c r="O57" s="1">
        <v>42439.555972222224</v>
      </c>
      <c r="P57" t="s">
        <v>157</v>
      </c>
    </row>
    <row r="58" spans="1:16">
      <c r="A58">
        <v>210230057</v>
      </c>
      <c r="B58" t="s">
        <v>158</v>
      </c>
      <c r="C58" t="s">
        <v>22</v>
      </c>
      <c r="D58" t="s">
        <v>100</v>
      </c>
      <c r="E58" t="s">
        <v>101</v>
      </c>
      <c r="F58">
        <v>3.75</v>
      </c>
      <c r="G58">
        <v>1940</v>
      </c>
      <c r="H58" s="4">
        <v>1430</v>
      </c>
      <c r="I58" s="8">
        <f t="shared" si="0"/>
        <v>0.26288659793814428</v>
      </c>
      <c r="J58">
        <v>2566</v>
      </c>
      <c r="K58" s="4">
        <v>1939</v>
      </c>
      <c r="L58" s="5">
        <v>684.27</v>
      </c>
      <c r="M58" s="6">
        <v>517.06666666666695</v>
      </c>
      <c r="N58" t="s">
        <v>27</v>
      </c>
      <c r="O58" s="1">
        <v>42437.361574074072</v>
      </c>
      <c r="P58" t="s">
        <v>159</v>
      </c>
    </row>
    <row r="59" spans="1:16">
      <c r="A59">
        <v>210717588</v>
      </c>
      <c r="B59" t="s">
        <v>160</v>
      </c>
      <c r="C59" t="s">
        <v>34</v>
      </c>
      <c r="D59" t="s">
        <v>16</v>
      </c>
      <c r="E59" t="s">
        <v>17</v>
      </c>
      <c r="F59">
        <v>56</v>
      </c>
      <c r="G59">
        <v>19407</v>
      </c>
      <c r="H59" s="4">
        <v>18975</v>
      </c>
      <c r="I59" s="8">
        <f t="shared" si="0"/>
        <v>2.2260009275003823E-2</v>
      </c>
      <c r="J59">
        <v>22314</v>
      </c>
      <c r="K59" s="4">
        <v>21840</v>
      </c>
      <c r="L59" s="5">
        <v>398.46</v>
      </c>
      <c r="M59" s="6">
        <v>390</v>
      </c>
      <c r="N59" t="s">
        <v>116</v>
      </c>
      <c r="O59" s="1">
        <v>42439.318703703706</v>
      </c>
      <c r="P59" t="s">
        <v>161</v>
      </c>
    </row>
    <row r="60" spans="1:16">
      <c r="A60">
        <v>210717596</v>
      </c>
      <c r="B60" t="s">
        <v>162</v>
      </c>
      <c r="C60" t="s">
        <v>39</v>
      </c>
      <c r="D60" t="s">
        <v>16</v>
      </c>
      <c r="E60" t="s">
        <v>17</v>
      </c>
      <c r="F60">
        <v>56</v>
      </c>
      <c r="G60">
        <v>19407</v>
      </c>
      <c r="H60" s="4">
        <v>18975</v>
      </c>
      <c r="I60" s="8">
        <f t="shared" si="0"/>
        <v>2.2260009275003823E-2</v>
      </c>
      <c r="J60">
        <v>22314</v>
      </c>
      <c r="K60" s="4">
        <v>21840</v>
      </c>
      <c r="L60" s="5">
        <v>398.46</v>
      </c>
      <c r="M60" s="6">
        <v>390</v>
      </c>
      <c r="N60" t="s">
        <v>116</v>
      </c>
      <c r="O60" s="1">
        <v>42439.318703703706</v>
      </c>
      <c r="P60" t="s">
        <v>163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Licit_2016_04_01_ beadási_határ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2016-02-23T12:53:59Z</dcterms:created>
  <dcterms:modified xsi:type="dcterms:W3CDTF">2016-03-11T09:51:42Z</dcterms:modified>
</cp:coreProperties>
</file>